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workbookProtection lockStructure="1" workbookAlgorithmName="SHA-512" workbookHashValue="72GWLDVzw9IFWPIL9VBCZEO21kmJc/PWx/KwUL5/htWG5mC1hE99PLO3ZYl5hOFBb5ef+7n4y4TISxNCDZ5LFg==" workbookSaltValue="ItSH9hIk4FYRm76ykk1yaw==" workbookSpinCount="100000"/>
  <bookViews>
    <workbookView visibility="visible" minimized="0" showHorizontalScroll="1" showVerticalScroll="1" showSheetTabs="1" xWindow="-108" yWindow="-108" windowWidth="23256" windowHeight="12456" tabRatio="707" firstSheet="0" activeTab="0" autoFilterDateGrouping="1"/>
  </bookViews>
  <sheets>
    <sheet name="Control Sheet" sheetId="1" state="visible" r:id="rId1"/>
    <sheet name="Cut Sheet 1" sheetId="2" state="visible" r:id="rId2"/>
    <sheet name="Cut Sheet 2" sheetId="3" state="visible" r:id="rId3"/>
    <sheet name="Cut Sheet 3" sheetId="4" state="visible" r:id="rId4"/>
    <sheet name="Cut Sheet 4" sheetId="5" state="visible" r:id="rId5"/>
    <sheet name="Cut Sheet 5" sheetId="6" state="visible" r:id="rId6"/>
    <sheet name="Cut Sheet 6" sheetId="7" state="visible" r:id="rId7"/>
    <sheet name="Cut Sheet 7" sheetId="8" state="visible" r:id="rId8"/>
    <sheet name="Invoice" sheetId="9" state="visible" r:id="rId9"/>
    <sheet name="3000 Price Sheet" sheetId="10" state="hidden" r:id="rId10"/>
    <sheet name="2000 Price Sheet" sheetId="11" state="hidden" r:id="rId11"/>
    <sheet name="1000 Price Sheet" sheetId="12" state="hidden" r:id="rId12"/>
  </sheets>
  <definedNames>
    <definedName name="_xleta.SHEET" hidden="1" xlm="1">#NAME?</definedName>
    <definedName name="_xleta.VALUE" hidden="1" xlm="1">#NAME?</definedName>
    <definedName name="_xlnm.Print_Area" localSheetId="8">'Invoice'!$A$1:$G$25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&quot;$&quot;#,##0_);[Red]\(&quot;$&quot;#,##0\)"/>
    <numFmt numFmtId="166" formatCode="#\ ?/?\″"/>
    <numFmt numFmtId="167" formatCode="0;\-0;;@"/>
    <numFmt numFmtId="168" formatCode="_([$$-409]* #,##0.00_);_([$$-409]* \(#,##0.00\);_([$$-409]* &quot;-&quot;??_);_(@_)"/>
  </numFmts>
  <fonts count="15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b val="1"/>
      <color theme="0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0"/>
      <sz val="11"/>
      <scheme val="minor"/>
    </font>
    <font>
      <name val="Aptos Narrow"/>
      <family val="2"/>
      <b val="1"/>
      <color theme="0"/>
      <sz val="12"/>
      <scheme val="minor"/>
    </font>
    <font>
      <name val="Aptos Narrow"/>
      <family val="2"/>
      <color theme="1"/>
      <sz val="14"/>
      <scheme val="minor"/>
    </font>
    <font>
      <name val="Aptos Narrow"/>
      <family val="2"/>
      <b val="1"/>
      <color theme="1"/>
      <sz val="14"/>
      <scheme val="minor"/>
    </font>
    <font>
      <name val="Arial"/>
      <family val="2"/>
      <b val="1"/>
      <color theme="0"/>
      <sz val="12"/>
    </font>
    <font>
      <name val="Arial"/>
      <family val="2"/>
      <b val="1"/>
      <color theme="1"/>
      <sz val="12"/>
    </font>
    <font>
      <name val="Aptos Narrow"/>
      <family val="2"/>
      <b val="1"/>
      <color theme="0"/>
      <sz val="14"/>
      <scheme val="minor"/>
    </font>
    <font>
      <name val="Arial"/>
      <family val="2"/>
      <b val="1"/>
      <color rgb="FF000000"/>
      <sz val="16"/>
      <u val="single"/>
    </font>
    <font>
      <name val="Aptos Narrow"/>
      <family val="2"/>
      <b val="1"/>
      <i val="1"/>
      <color theme="1"/>
      <sz val="14"/>
      <scheme val="minor"/>
    </font>
    <font>
      <name val="Aptos Narrow"/>
      <family val="2"/>
      <b val="1"/>
      <color rgb="FF339966"/>
      <sz val="12"/>
      <u val="single"/>
    </font>
  </fonts>
  <fills count="7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0" tint="-0.499984740745262"/>
        <bgColor theme="1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1" fillId="0" borderId="0"/>
    <xf numFmtId="44" fontId="1" fillId="0" borderId="0"/>
    <xf numFmtId="9" fontId="1" fillId="0" borderId="0"/>
  </cellStyleXfs>
  <cellXfs count="174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164" fontId="0" fillId="0" borderId="1" pivotButton="0" quotePrefix="0" xfId="1"/>
    <xf numFmtId="165" fontId="0" fillId="0" borderId="0" pivotButton="0" quotePrefix="0" xfId="0"/>
    <xf numFmtId="0" fontId="3" fillId="3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5" fillId="3" borderId="1" pivotButton="0" quotePrefix="0" xfId="1"/>
    <xf numFmtId="164" fontId="0" fillId="3" borderId="1" pivotButton="0" quotePrefix="0" xfId="1"/>
    <xf numFmtId="0" fontId="7" fillId="2" borderId="10" pivotButton="0" quotePrefix="0" xfId="0"/>
    <xf numFmtId="0" fontId="7" fillId="2" borderId="15" pivotButton="0" quotePrefix="0" xfId="0"/>
    <xf numFmtId="0" fontId="7" fillId="2" borderId="16" pivotButton="0" quotePrefix="0" xfId="0"/>
    <xf numFmtId="0" fontId="7" fillId="2" borderId="0" pivotButton="0" quotePrefix="0" xfId="0"/>
    <xf numFmtId="0" fontId="7" fillId="2" borderId="17" pivotButton="0" quotePrefix="0" xfId="0"/>
    <xf numFmtId="0" fontId="7" fillId="2" borderId="0" applyAlignment="1" pivotButton="0" quotePrefix="0" xfId="0">
      <alignment horizontal="left"/>
    </xf>
    <xf numFmtId="0" fontId="8" fillId="2" borderId="16" applyAlignment="1" pivotButton="0" quotePrefix="0" xfId="0">
      <alignment horizontal="right"/>
    </xf>
    <xf numFmtId="0" fontId="7" fillId="0" borderId="16" pivotButton="0" quotePrefix="0" xfId="0"/>
    <xf numFmtId="0" fontId="7" fillId="0" borderId="0" pivotButton="0" quotePrefix="0" xfId="0"/>
    <xf numFmtId="0" fontId="7" fillId="0" borderId="17" pivotButton="0" quotePrefix="0" xfId="0"/>
    <xf numFmtId="0" fontId="8" fillId="0" borderId="16" pivotButton="0" quotePrefix="0" xfId="0"/>
    <xf numFmtId="0" fontId="8" fillId="0" borderId="3" applyAlignment="1" pivotButton="0" quotePrefix="0" xfId="0">
      <alignment horizontal="center"/>
    </xf>
    <xf numFmtId="164" fontId="7" fillId="0" borderId="18" pivotButton="0" quotePrefix="0" xfId="1"/>
    <xf numFmtId="0" fontId="8" fillId="2" borderId="5" applyAlignment="1" pivotButton="0" quotePrefix="0" xfId="0">
      <alignment horizontal="center"/>
    </xf>
    <xf numFmtId="164" fontId="7" fillId="2" borderId="1" pivotButton="0" quotePrefix="0" xfId="1"/>
    <xf numFmtId="0" fontId="8" fillId="0" borderId="7" applyAlignment="1" pivotButton="0" quotePrefix="0" xfId="0">
      <alignment horizontal="center"/>
    </xf>
    <xf numFmtId="164" fontId="7" fillId="0" borderId="19" pivotButton="0" quotePrefix="0" xfId="1"/>
    <xf numFmtId="0" fontId="7" fillId="0" borderId="20" pivotButton="0" quotePrefix="0" xfId="0"/>
    <xf numFmtId="0" fontId="7" fillId="0" borderId="11" pivotButton="0" quotePrefix="0" xfId="0"/>
    <xf numFmtId="164" fontId="7" fillId="0" borderId="1" applyAlignment="1" pivotButton="0" quotePrefix="0" xfId="1">
      <alignment horizontal="center"/>
    </xf>
    <xf numFmtId="164" fontId="7" fillId="0" borderId="2" applyAlignment="1" pivotButton="0" quotePrefix="0" xfId="1">
      <alignment horizontal="center"/>
    </xf>
    <xf numFmtId="0" fontId="10" fillId="0" borderId="13" applyProtection="1" pivotButton="0" quotePrefix="0" xfId="0">
      <protection locked="0" hidden="0"/>
    </xf>
    <xf numFmtId="0" fontId="10" fillId="0" borderId="14" applyAlignment="1" applyProtection="1" pivotButton="0" quotePrefix="0" xfId="0">
      <alignment horizontal="center"/>
      <protection locked="0" hidden="0"/>
    </xf>
    <xf numFmtId="0" fontId="10" fillId="0" borderId="5" applyProtection="1" pivotButton="0" quotePrefix="0" xfId="0">
      <protection locked="0" hidden="0"/>
    </xf>
    <xf numFmtId="0" fontId="10" fillId="0" borderId="6" applyAlignment="1" applyProtection="1" pivotButton="0" quotePrefix="0" xfId="0">
      <alignment horizontal="center"/>
      <protection locked="0" hidden="0"/>
    </xf>
    <xf numFmtId="0" fontId="10" fillId="0" borderId="6" applyAlignment="1" applyProtection="1" pivotButton="0" quotePrefix="0" xfId="0">
      <alignment horizontal="center"/>
      <protection locked="1" hidden="1"/>
    </xf>
    <xf numFmtId="13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10" fillId="0" borderId="7" applyProtection="1" pivotButton="0" quotePrefix="0" xfId="0">
      <protection locked="0" hidden="0"/>
    </xf>
    <xf numFmtId="0" fontId="10" fillId="0" borderId="8" applyAlignment="1" applyProtection="1" pivotButton="0" quotePrefix="0" xfId="0">
      <alignment horizontal="center"/>
      <protection locked="0" hidden="0"/>
    </xf>
    <xf numFmtId="0" fontId="10" fillId="4" borderId="23" pivotButton="0" quotePrefix="0" xfId="0"/>
    <xf numFmtId="0" fontId="10" fillId="4" borderId="24" applyAlignment="1" pivotButton="0" quotePrefix="0" xfId="0">
      <alignment horizontal="center"/>
    </xf>
    <xf numFmtId="0" fontId="10" fillId="0" borderId="5" pivotButton="0" quotePrefix="0" xfId="0"/>
    <xf numFmtId="0" fontId="10" fillId="0" borderId="6" applyAlignment="1" pivotButton="0" quotePrefix="0" xfId="0">
      <alignment horizontal="center"/>
    </xf>
    <xf numFmtId="0" fontId="10" fillId="4" borderId="5" pivotButton="0" quotePrefix="0" xfId="0"/>
    <xf numFmtId="0" fontId="10" fillId="4" borderId="6" applyAlignment="1" pivotButton="0" quotePrefix="0" xfId="0">
      <alignment horizontal="center"/>
    </xf>
    <xf numFmtId="0" fontId="10" fillId="0" borderId="3" applyProtection="1" pivotButton="0" quotePrefix="0" xfId="0">
      <protection locked="0" hidden="0"/>
    </xf>
    <xf numFmtId="14" fontId="10" fillId="0" borderId="4" applyAlignment="1" applyProtection="1" pivotButton="0" quotePrefix="0" xfId="0">
      <alignment horizontal="center"/>
      <protection locked="0" hidden="0"/>
    </xf>
    <xf numFmtId="0" fontId="10" fillId="3" borderId="13" applyProtection="1" pivotButton="0" quotePrefix="0" xfId="0">
      <protection locked="0" hidden="0"/>
    </xf>
    <xf numFmtId="0" fontId="10" fillId="3" borderId="14" applyAlignment="1" applyProtection="1" pivotButton="0" quotePrefix="0" xfId="0">
      <alignment horizontal="center"/>
      <protection locked="0" hidden="0"/>
    </xf>
    <xf numFmtId="0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0" fontId="11" fillId="3" borderId="31" applyAlignment="1" pivotButton="0" quotePrefix="0" xfId="0">
      <alignment horizontal="center"/>
    </xf>
    <xf numFmtId="0" fontId="11" fillId="3" borderId="32" applyAlignment="1" pivotButton="0" quotePrefix="0" xfId="0">
      <alignment horizontal="center"/>
    </xf>
    <xf numFmtId="0" fontId="11" fillId="3" borderId="33" applyAlignment="1" pivotButton="0" quotePrefix="0" xfId="0">
      <alignment horizontal="center"/>
    </xf>
    <xf numFmtId="0" fontId="2" fillId="0" borderId="1" pivotButton="0" quotePrefix="0" xfId="0"/>
    <xf numFmtId="0" fontId="7" fillId="2" borderId="0" applyAlignment="1" pivotButton="0" quotePrefix="0" xfId="0">
      <alignment horizontal="left"/>
    </xf>
    <xf numFmtId="0" fontId="8" fillId="2" borderId="0" pivotButton="0" quotePrefix="0" xfId="0"/>
    <xf numFmtId="0" fontId="13" fillId="2" borderId="45" applyAlignment="1" pivotButton="0" quotePrefix="0" xfId="0">
      <alignment horizontal="left"/>
    </xf>
    <xf numFmtId="0" fontId="13" fillId="2" borderId="46" applyAlignment="1" pivotButton="0" quotePrefix="0" xfId="0">
      <alignment horizontal="left"/>
    </xf>
    <xf numFmtId="0" fontId="7" fillId="2" borderId="46" pivotButton="0" quotePrefix="0" xfId="0"/>
    <xf numFmtId="0" fontId="8" fillId="2" borderId="35" pivotButton="0" quotePrefix="0" xfId="0"/>
    <xf numFmtId="167" fontId="7" fillId="0" borderId="1" applyAlignment="1" pivotButton="0" quotePrefix="0" xfId="0">
      <alignment horizontal="center"/>
    </xf>
    <xf numFmtId="167" fontId="7" fillId="0" borderId="2" applyAlignment="1" pivotButton="0" quotePrefix="0" xfId="0">
      <alignment horizontal="center"/>
    </xf>
    <xf numFmtId="167" fontId="7" fillId="0" borderId="12" applyAlignment="1" pivotButton="0" quotePrefix="0" xfId="0">
      <alignment horizontal="center"/>
    </xf>
    <xf numFmtId="0" fontId="0" fillId="3" borderId="0" applyProtection="1" pivotButton="0" quotePrefix="0" xfId="0">
      <protection locked="0" hidden="0"/>
    </xf>
    <xf numFmtId="0" fontId="0" fillId="3" borderId="36" applyProtection="1" pivotButton="0" quotePrefix="0" xfId="0">
      <protection locked="0" hidden="0"/>
    </xf>
    <xf numFmtId="0" fontId="0" fillId="3" borderId="39" applyProtection="1" pivotButton="0" quotePrefix="0" xfId="0">
      <protection locked="0" hidden="0"/>
    </xf>
    <xf numFmtId="0" fontId="0" fillId="3" borderId="40" applyProtection="1" pivotButton="0" quotePrefix="0" xfId="0">
      <protection locked="0" hidden="0"/>
    </xf>
    <xf numFmtId="0" fontId="4" fillId="0" borderId="12" applyProtection="1" pivotButton="0" quotePrefix="0" xfId="0">
      <protection locked="0" hidden="0"/>
    </xf>
    <xf numFmtId="0" fontId="4" fillId="0" borderId="0" applyProtection="1" pivotButton="0" quotePrefix="0" xfId="0">
      <protection locked="0" hidden="0"/>
    </xf>
    <xf numFmtId="168" fontId="4" fillId="0" borderId="12" applyProtection="1" pivotButton="0" quotePrefix="0" xfId="0">
      <protection locked="0" hidden="0"/>
    </xf>
    <xf numFmtId="0" fontId="4" fillId="2" borderId="1" applyProtection="1" pivotButton="0" quotePrefix="0" xfId="0">
      <protection locked="0" hidden="0"/>
    </xf>
    <xf numFmtId="0" fontId="4" fillId="2" borderId="0" applyProtection="1" pivotButton="0" quotePrefix="0" xfId="0">
      <protection locked="0" hidden="0"/>
    </xf>
    <xf numFmtId="0" fontId="4" fillId="2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0" fontId="4" fillId="0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2" fillId="6" borderId="44" applyAlignment="1" pivotButton="0" quotePrefix="0" xfId="0">
      <alignment horizontal="center"/>
    </xf>
    <xf numFmtId="0" fontId="0" fillId="6" borderId="44" pivotButton="0" quotePrefix="0" xfId="0"/>
    <xf numFmtId="0" fontId="4" fillId="0" borderId="11" pivotButton="0" quotePrefix="0" xfId="0"/>
    <xf numFmtId="0" fontId="4" fillId="2" borderId="9" pivotButton="0" quotePrefix="0" xfId="0"/>
    <xf numFmtId="0" fontId="4" fillId="0" borderId="9" pivotButton="0" quotePrefix="0" xfId="0"/>
    <xf numFmtId="0" fontId="3" fillId="6" borderId="43" pivotButton="0" quotePrefix="0" xfId="0"/>
    <xf numFmtId="0" fontId="3" fillId="6" borderId="41" pivotButton="0" quotePrefix="0" xfId="0"/>
    <xf numFmtId="0" fontId="3" fillId="6" borderId="16" pivotButton="0" quotePrefix="0" xfId="0"/>
    <xf numFmtId="0" fontId="3" fillId="6" borderId="37" applyAlignment="1" pivotButton="0" quotePrefix="0" xfId="0">
      <alignment horizontal="center"/>
    </xf>
    <xf numFmtId="0" fontId="3" fillId="6" borderId="38" applyAlignment="1" pivotButton="0" quotePrefix="0" xfId="0">
      <alignment horizontal="center"/>
    </xf>
    <xf numFmtId="0" fontId="2" fillId="0" borderId="2" pivotButton="0" quotePrefix="0" xfId="0"/>
    <xf numFmtId="0" fontId="9" fillId="3" borderId="22" applyAlignment="1" applyProtection="1" pivotButton="0" quotePrefix="0" xfId="0">
      <alignment horizontal="center"/>
      <protection locked="0" hidden="0"/>
    </xf>
    <xf numFmtId="0" fontId="10" fillId="0" borderId="22" applyAlignment="1" pivotButton="0" quotePrefix="0" xfId="0">
      <alignment horizontal="center"/>
    </xf>
    <xf numFmtId="0" fontId="10" fillId="0" borderId="29" applyAlignment="1" applyProtection="1" pivotButton="0" quotePrefix="0" xfId="0">
      <alignment horizontal="left" vertical="top" wrapText="1"/>
      <protection locked="0" hidden="0"/>
    </xf>
    <xf numFmtId="0" fontId="10" fillId="0" borderId="30" applyAlignment="1" pivotButton="0" quotePrefix="0" xfId="0">
      <alignment horizontal="left" vertical="top" wrapText="1"/>
    </xf>
    <xf numFmtId="0" fontId="10" fillId="0" borderId="25" applyAlignment="1" pivotButton="0" quotePrefix="0" xfId="0">
      <alignment horizontal="left" vertical="top" wrapText="1"/>
    </xf>
    <xf numFmtId="0" fontId="10" fillId="0" borderId="26" applyAlignment="1" pivotButton="0" quotePrefix="0" xfId="0">
      <alignment horizontal="left" vertical="top" wrapText="1"/>
    </xf>
    <xf numFmtId="0" fontId="10" fillId="0" borderId="27" applyAlignment="1" pivotButton="0" quotePrefix="0" xfId="0">
      <alignment horizontal="left" vertical="top" wrapText="1"/>
    </xf>
    <xf numFmtId="0" fontId="10" fillId="0" borderId="28" applyAlignment="1" pivotButton="0" quotePrefix="0" xfId="0">
      <alignment horizontal="left" vertical="top" wrapText="1"/>
    </xf>
    <xf numFmtId="0" fontId="8" fillId="0" borderId="1" applyAlignment="1" pivotButton="0" quotePrefix="0" xfId="0">
      <alignment vertical="top" wrapText="1"/>
    </xf>
    <xf numFmtId="0" fontId="8" fillId="2" borderId="15" applyAlignment="1" pivotButton="0" quotePrefix="0" xfId="0">
      <alignment horizontal="center"/>
    </xf>
    <xf numFmtId="0" fontId="8" fillId="2" borderId="0" applyAlignment="1" pivotButton="0" quotePrefix="0" xfId="0">
      <alignment horizontal="center"/>
    </xf>
    <xf numFmtId="0" fontId="8" fillId="0" borderId="0" pivotButton="0" quotePrefix="0" xfId="0"/>
    <xf numFmtId="0" fontId="8" fillId="0" borderId="17" pivotButton="0" quotePrefix="0" xfId="0"/>
    <xf numFmtId="10" fontId="2" fillId="2" borderId="42" applyAlignment="1" applyProtection="1" pivotButton="0" quotePrefix="0" xfId="2">
      <alignment horizontal="left"/>
      <protection locked="0" hidden="0"/>
    </xf>
    <xf numFmtId="10" fontId="2" fillId="2" borderId="21" applyAlignment="1" applyProtection="1" pivotButton="0" quotePrefix="0" xfId="2">
      <alignment horizontal="left"/>
      <protection locked="0" hidden="0"/>
    </xf>
    <xf numFmtId="10" fontId="2" fillId="2" borderId="9" applyAlignment="1" applyProtection="1" pivotButton="0" quotePrefix="0" xfId="2">
      <alignment horizontal="left"/>
      <protection locked="0" hidden="0"/>
    </xf>
    <xf numFmtId="0" fontId="2" fillId="0" borderId="42" applyAlignment="1" applyProtection="1" pivotButton="0" quotePrefix="0" xfId="0">
      <alignment horizontal="left"/>
      <protection locked="0" hidden="0"/>
    </xf>
    <xf numFmtId="0" fontId="2" fillId="0" borderId="21" applyAlignment="1" applyProtection="1" pivotButton="0" quotePrefix="0" xfId="0">
      <alignment horizontal="left"/>
      <protection locked="0" hidden="0"/>
    </xf>
    <xf numFmtId="0" fontId="2" fillId="0" borderId="9" applyAlignment="1" applyProtection="1" pivotButton="0" quotePrefix="0" xfId="0">
      <alignment horizontal="left"/>
      <protection locked="0" hidden="0"/>
    </xf>
    <xf numFmtId="0" fontId="2" fillId="2" borderId="42" applyAlignment="1" applyProtection="1" pivotButton="0" quotePrefix="0" xfId="0">
      <alignment horizontal="left"/>
      <protection locked="0" hidden="0"/>
    </xf>
    <xf numFmtId="0" fontId="2" fillId="2" borderId="21" applyAlignment="1" applyProtection="1" pivotButton="0" quotePrefix="0" xfId="0">
      <alignment horizontal="left"/>
      <protection locked="0" hidden="0"/>
    </xf>
    <xf numFmtId="0" fontId="2" fillId="2" borderId="9" applyAlignment="1" applyProtection="1" pivotButton="0" quotePrefix="0" xfId="0">
      <alignment horizontal="left"/>
      <protection locked="0" hidden="0"/>
    </xf>
    <xf numFmtId="14" fontId="2" fillId="2" borderId="42" applyAlignment="1" applyProtection="1" pivotButton="0" quotePrefix="0" xfId="0">
      <alignment horizontal="left"/>
      <protection locked="0" hidden="0"/>
    </xf>
    <xf numFmtId="14" fontId="2" fillId="2" borderId="21" applyAlignment="1" applyProtection="1" pivotButton="0" quotePrefix="0" xfId="0">
      <alignment horizontal="left"/>
      <protection locked="0" hidden="0"/>
    </xf>
    <xf numFmtId="14" fontId="2" fillId="2" borderId="9" applyAlignment="1" applyProtection="1" pivotButton="0" quotePrefix="0" xfId="0">
      <alignment horizontal="left"/>
      <protection locked="0" hidden="0"/>
    </xf>
    <xf numFmtId="14" fontId="2" fillId="0" borderId="42" applyAlignment="1" applyProtection="1" pivotButton="0" quotePrefix="0" xfId="0">
      <alignment horizontal="left"/>
      <protection locked="0" hidden="0"/>
    </xf>
    <xf numFmtId="14" fontId="2" fillId="0" borderId="21" applyAlignment="1" applyProtection="1" pivotButton="0" quotePrefix="0" xfId="0">
      <alignment horizontal="left"/>
      <protection locked="0" hidden="0"/>
    </xf>
    <xf numFmtId="14" fontId="2" fillId="0" borderId="9" applyAlignment="1" applyProtection="1" pivotButton="0" quotePrefix="0" xfId="0">
      <alignment horizontal="left"/>
      <protection locked="0" hidden="0"/>
    </xf>
    <xf numFmtId="0" fontId="4" fillId="0" borderId="1" applyAlignment="1" applyProtection="1" pivotButton="0" quotePrefix="0" xfId="0">
      <alignment vertical="top" wrapText="1" readingOrder="1"/>
      <protection locked="0" hidden="0"/>
    </xf>
    <xf numFmtId="0" fontId="0" fillId="0" borderId="1" applyAlignment="1" applyProtection="1" pivotButton="0" quotePrefix="0" xfId="0">
      <alignment vertical="top" wrapText="1" readingOrder="1"/>
      <protection locked="0" hidden="0"/>
    </xf>
    <xf numFmtId="0" fontId="6" fillId="5" borderId="34" applyAlignment="1" pivotButton="0" quotePrefix="0" xfId="0">
      <alignment horizontal="center"/>
    </xf>
    <xf numFmtId="0" fontId="0" fillId="6" borderId="20" pivotButton="0" quotePrefix="0" xfId="0"/>
    <xf numFmtId="0" fontId="3" fillId="3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49" applyAlignment="1" applyProtection="1" pivotButton="0" quotePrefix="0" xfId="0">
      <alignment horizontal="left"/>
      <protection locked="0" hidden="0"/>
    </xf>
    <xf numFmtId="0" fontId="0" fillId="0" borderId="21" applyProtection="1" pivotButton="0" quotePrefix="0" xfId="0">
      <protection locked="0" hidden="0"/>
    </xf>
    <xf numFmtId="0" fontId="0" fillId="0" borderId="9" applyProtection="1" pivotButton="0" quotePrefix="0" xfId="0">
      <protection locked="0" hidden="0"/>
    </xf>
    <xf numFmtId="0" fontId="2" fillId="2" borderId="49" applyAlignment="1" applyProtection="1" pivotButton="0" quotePrefix="0" xfId="0">
      <alignment horizontal="left"/>
      <protection locked="0" hidden="0"/>
    </xf>
    <xf numFmtId="14" fontId="2" fillId="2" borderId="49" applyAlignment="1" applyProtection="1" pivotButton="0" quotePrefix="0" xfId="0">
      <alignment horizontal="left"/>
      <protection locked="0" hidden="0"/>
    </xf>
    <xf numFmtId="14" fontId="2" fillId="0" borderId="49" applyAlignment="1" applyProtection="1" pivotButton="0" quotePrefix="0" xfId="0">
      <alignment horizontal="left"/>
      <protection locked="0" hidden="0"/>
    </xf>
    <xf numFmtId="10" fontId="2" fillId="2" borderId="49" applyAlignment="1" applyProtection="1" pivotButton="0" quotePrefix="0" xfId="2">
      <alignment horizontal="left"/>
      <protection locked="0" hidden="0"/>
    </xf>
    <xf numFmtId="168" fontId="4" fillId="0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0" fillId="0" borderId="20" pivotButton="0" quotePrefix="0" xfId="0"/>
    <xf numFmtId="0" fontId="0" fillId="0" borderId="15" applyProtection="1" pivotButton="0" quotePrefix="0" xfId="0">
      <protection locked="0" hidden="0"/>
    </xf>
    <xf numFmtId="0" fontId="0" fillId="0" borderId="47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  <xf numFmtId="0" fontId="0" fillId="0" borderId="48" applyProtection="1" pivotButton="0" quotePrefix="0" xfId="0">
      <protection locked="0" hidden="0"/>
    </xf>
    <xf numFmtId="0" fontId="0" fillId="0" borderId="2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0" fillId="0" borderId="22" applyProtection="1" pivotButton="0" quotePrefix="0" xfId="0">
      <protection locked="0" hidden="0"/>
    </xf>
    <xf numFmtId="0" fontId="10" fillId="0" borderId="50" applyAlignment="1" applyProtection="1" pivotButton="0" quotePrefix="0" xfId="0">
      <alignment horizontal="left" vertical="top" wrapText="1"/>
      <protection locked="0" hidden="0"/>
    </xf>
    <xf numFmtId="0" fontId="0" fillId="0" borderId="3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0" fillId="0" borderId="27" applyProtection="1" pivotButton="0" quotePrefix="0" xfId="0">
      <protection locked="0" hidden="0"/>
    </xf>
    <xf numFmtId="0" fontId="0" fillId="0" borderId="28" applyProtection="1" pivotButton="0" quotePrefix="0" xfId="0">
      <protection locked="0" hidden="0"/>
    </xf>
    <xf numFmtId="0" fontId="0" fillId="0" borderId="15" pivotButton="0" quotePrefix="0" xfId="0"/>
    <xf numFmtId="0" fontId="0" fillId="0" borderId="17" pivotButton="0" quotePrefix="0" xfId="0"/>
    <xf numFmtId="167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167" fontId="7" fillId="0" borderId="1" applyAlignment="1" pivotButton="0" quotePrefix="0" xfId="0">
      <alignment horizontal="center"/>
    </xf>
    <xf numFmtId="164" fontId="7" fillId="0" borderId="1" applyAlignment="1" pivotButton="0" quotePrefix="0" xfId="1">
      <alignment horizontal="center"/>
    </xf>
    <xf numFmtId="167" fontId="7" fillId="0" borderId="2" applyAlignment="1" pivotButton="0" quotePrefix="0" xfId="0">
      <alignment horizontal="center"/>
    </xf>
    <xf numFmtId="164" fontId="7" fillId="0" borderId="2" applyAlignment="1" pivotButton="0" quotePrefix="0" xfId="1">
      <alignment horizontal="center"/>
    </xf>
    <xf numFmtId="164" fontId="7" fillId="0" borderId="18" pivotButton="0" quotePrefix="0" xfId="1"/>
    <xf numFmtId="0" fontId="0" fillId="0" borderId="47" pivotButton="0" quotePrefix="0" xfId="0"/>
    <xf numFmtId="164" fontId="7" fillId="2" borderId="1" pivotButton="0" quotePrefix="0" xfId="1"/>
    <xf numFmtId="0" fontId="0" fillId="0" borderId="16" pivotButton="0" quotePrefix="0" xfId="0"/>
    <xf numFmtId="164" fontId="7" fillId="0" borderId="19" pivotButton="0" quotePrefix="0" xfId="1"/>
    <xf numFmtId="0" fontId="0" fillId="0" borderId="48" pivotButton="0" quotePrefix="0" xfId="0"/>
    <xf numFmtId="0" fontId="0" fillId="0" borderId="11" pivotButton="0" quotePrefix="0" xfId="0"/>
    <xf numFmtId="165" fontId="0" fillId="0" borderId="0" pivotButton="0" quotePrefix="0" xfId="0"/>
    <xf numFmtId="164" fontId="0" fillId="0" borderId="1" pivotButton="0" quotePrefix="0" xfId="1"/>
    <xf numFmtId="0" fontId="0" fillId="0" borderId="21" pivotButton="0" quotePrefix="0" xfId="0"/>
    <xf numFmtId="0" fontId="0" fillId="0" borderId="9" pivotButton="0" quotePrefix="0" xfId="0"/>
    <xf numFmtId="164" fontId="5" fillId="3" borderId="1" pivotButton="0" quotePrefix="0" xfId="1"/>
    <xf numFmtId="164" fontId="0" fillId="3" borderId="1" pivotButton="0" quotePrefix="0" xfId="1"/>
  </cellXfs>
  <cellStyles count="3">
    <cellStyle name="Normal" xfId="0" builtinId="0"/>
    <cellStyle name="Currency" xfId="1" builtinId="4"/>
    <cellStyle name="Percent" xfId="2" builtinId="5"/>
  </cellStyles>
  <dxfs count="70"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protection locked="0" hidden="0"/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1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b val="1"/>
      </font>
      <numFmt numFmtId="165" formatCode="_([$$-409]* #,##0.00_);_([$$-409]* \(#,##0.00\);_([$$-409]* &quot;-&quot;??_);_(@_)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</border>
    </dxf>
    <dxf>
      <font>
        <family val="2"/>
        <b val="1"/>
      </font>
      <protection locked="0" hidden="0"/>
    </dxf>
    <dxf>
      <border>
        <bottom style="thin">
          <color theme="0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name val="Aptos Narrow"/>
        <family val="2"/>
        <strike val="0"/>
        <outline val="0"/>
        <shadow val="0"/>
        <condense val="0"/>
        <color theme="1"/>
        <extend val="0"/>
        <sz val="14"/>
        <vertAlign val="baseline"/>
        <scheme val="minor"/>
      </font>
      <numFmt numFmtId="34" formatCode="_(&quot;$&quot;* #,##0.00_);_(&quot;$&quot;* \(#,##0.00\);_(&quot;$&quot;* &quot;-&quot;??_);_(@_)"/>
      <alignment horizontal="center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166" formatCode="0;\-0;;@"/>
      <alignment horizontal="center" vertical="bottom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</dxf>
    <dxf>
      <border>
        <bottom style="medium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4"/>
        <vertAlign val="baseline"/>
        <scheme val="minor"/>
      </font>
      <fill>
        <patternFill patternType="solid">
          <fgColor indexed="64"/>
          <bgColor theme="1"/>
        </patternFill>
      </fill>
      <alignment horizontal="center" vertical="bottom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30479</colOff>
      <row>0</row>
      <rowOff>30480</rowOff>
    </from>
    <to>
      <col>1</col>
      <colOff>1100372</colOff>
      <row>3</row>
      <rowOff>289560</rowOff>
    </to>
    <pic>
      <nvPicPr>
        <cNvPr id="8" name="Picture 7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30479" y="30480"/>
          <a:ext cx="2898693" cy="1150620"/>
        </a:xfrm>
        <a:prstGeom prst="rect">
          <avLst/>
        </a:prstGeom>
        <a:ln>
          <a:prstDash val="solid"/>
        </a:ln>
      </spPr>
    </pic>
    <clientData/>
  </twoCellAnchor>
</wsDr>
</file>

<file path=xl/tables/table1.xml><?xml version="1.0" encoding="utf-8"?>
<table xmlns="http://schemas.openxmlformats.org/spreadsheetml/2006/main" id="1" name="Table3" displayName="Table3" ref="A16:J23" headerRowCount="1" totalsRowShown="0" headerRowDxfId="36" dataDxfId="34" headerRowBorderDxfId="35" tableBorderDxfId="33" totalsRowBorderDxfId="32">
  <tableColumns count="10">
    <tableColumn id="1" name="Item" dataDxfId="31"/>
    <tableColumn id="2" name="Panels" dataDxfId="30"/>
    <tableColumn id="3" name="Series" dataDxfId="29"/>
    <tableColumn id="4" name="Size" dataDxfId="28"/>
    <tableColumn id="5" name="Color" dataDxfId="27"/>
    <tableColumn id="6" name="Mirror Type" dataDxfId="26"/>
    <tableColumn id="7" name="H&amp;S Type" dataDxfId="25"/>
    <tableColumn id="8" name="Mutin Bars?" dataDxfId="24"/>
    <tableColumn id="9" name="Mutin Bar #" dataDxfId="23"/>
    <tableColumn id="10" name="Price" dataDxfId="22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0" name="Table16" displayName="Table16" ref="A12:G19" headerRowCount="1" totalsRowShown="0" headerRowDxfId="48" dataDxfId="46" headerRowBorderDxfId="47" tableBorderDxfId="45" totalsRowBorderDxfId="44">
  <tableColumns count="7">
    <tableColumn id="1" name="Item #" dataDxfId="43">
      <calculatedColumnFormula>IF('Control Sheet'!D17 = "","",'Control Sheet'!A17)</calculatedColumnFormula>
    </tableColumn>
    <tableColumn id="2" name="Panels" dataDxfId="42">
      <calculatedColumnFormula>'Control Sheet'!B17</calculatedColumnFormula>
    </tableColumn>
    <tableColumn id="3" name="Series" dataDxfId="41">
      <calculatedColumnFormula>'Control Sheet'!C17</calculatedColumnFormula>
    </tableColumn>
    <tableColumn id="4" name="Size (in inches)" dataDxfId="40">
      <calculatedColumnFormula>'Control Sheet'!D17</calculatedColumnFormula>
    </tableColumn>
    <tableColumn id="5" name="Color" dataDxfId="39">
      <calculatedColumnFormula>'Control Sheet'!E17</calculatedColumnFormula>
    </tableColumn>
    <tableColumn id="6" name="Mirror" dataDxfId="38">
      <calculatedColumnFormula>'Control Sheet'!F17</calculatedColumnFormula>
    </tableColumn>
    <tableColumn id="7" name="Total" dataDxfId="37" dataCellStyle="Currency">
      <calculatedColumnFormula>'Control Sheet'!J17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I2:K9" headerRowCount="1" totalsRowShown="0" headerRowDxfId="21" dataDxfId="19" headerRowBorderDxfId="20" tableBorderDxfId="18" totalsRowBorderDxfId="17">
  <tableColumns count="3">
    <tableColumn id="1" name="Item" dataDxfId="16"/>
    <tableColumn id="2" name="Head Length" dataDxfId="15"/>
    <tableColumn id="3" name="Sill Length" dataDxfId="14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Table6" displayName="Table6" ref="A5:B24" headerRowCount="1" totalsRowShown="0" headerRowDxfId="69" headerRowBorderDxfId="68" tableBorderDxfId="67">
  <tableColumns count="2">
    <tableColumn id="1" name="Column1" dataDxfId="1"/>
    <tableColumn id="2" name="Column2" dataDxfId="0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4" name="Table68" displayName="Table68" ref="A5:B24" headerRowCount="1" totalsRowShown="0" headerRowDxfId="66" headerRowBorderDxfId="65" tableBorderDxfId="64">
  <tableColumns count="2">
    <tableColumn id="1" name="Column1" dataDxfId="13"/>
    <tableColumn id="2" name="Column2" dataDxfId="12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5" name="Table689" displayName="Table689" ref="A5:B24" headerRowCount="1" totalsRowShown="0" headerRowDxfId="63" headerRowBorderDxfId="62" tableBorderDxfId="61">
  <tableColumns count="2">
    <tableColumn id="1" name="Column1" dataDxfId="11"/>
    <tableColumn id="2" name="Column2" dataDxfId="10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id="6" name="Table68910" displayName="Table68910" ref="A5:B24" headerRowCount="1" totalsRowShown="0" headerRowDxfId="60" headerRowBorderDxfId="59" tableBorderDxfId="58">
  <tableColumns count="2">
    <tableColumn id="1" name="Column1" dataDxfId="9"/>
    <tableColumn id="2" name="Column2" dataDxfId="8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id="7" name="Table6891011" displayName="Table6891011" ref="A5:B24" headerRowCount="1" totalsRowShown="0" headerRowDxfId="57" headerRowBorderDxfId="56" tableBorderDxfId="55">
  <tableColumns count="2">
    <tableColumn id="1" name="Column1" dataDxfId="7"/>
    <tableColumn id="2" name="Column2" dataDxfId="6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id="8" name="Table689101112" displayName="Table689101112" ref="A5:B24" headerRowCount="1" totalsRowShown="0" headerRowDxfId="54" headerRowBorderDxfId="53" tableBorderDxfId="52">
  <tableColumns count="2">
    <tableColumn id="1" name="Column1" dataDxfId="5"/>
    <tableColumn id="2" name="Column2" dataDxfId="4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id="9" name="Table68910111213" displayName="Table68910111213" ref="A5:B24" headerRowCount="1" totalsRowShown="0" headerRowDxfId="51" headerRowBorderDxfId="50" tableBorderDxfId="49">
  <tableColumns count="2">
    <tableColumn id="1" name="Column1" dataDxfId="3"/>
    <tableColumn id="2" name="Column2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Relationship Type="http://schemas.openxmlformats.org/officeDocument/2006/relationships/table" Target="/xl/tables/table2.xml" Id="rId2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7.xml" Id="rId1" /></Relationships>
</file>

<file path=xl/worksheets/_rels/sheet7.xml.rels><Relationships xmlns="http://schemas.openxmlformats.org/package/2006/relationships"><Relationship Type="http://schemas.openxmlformats.org/officeDocument/2006/relationships/table" Target="/xl/tables/table8.xml" Id="rId1" /></Relationships>
</file>

<file path=xl/worksheets/_rels/sheet8.xml.rels><Relationships xmlns="http://schemas.openxmlformats.org/package/2006/relationships"><Relationship Type="http://schemas.openxmlformats.org/officeDocument/2006/relationships/table" Target="/xl/tables/table9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10.xml" Id="rId2" /></Relationships>
</file>

<file path=xl/worksheets/sheet1.xml><?xml version="1.0" encoding="utf-8"?>
<worksheet xmlns="http://schemas.openxmlformats.org/spreadsheetml/2006/main">
  <sheetPr codeName="Sheet3">
    <outlinePr summaryBelow="1" summaryRight="1"/>
    <pageSetUpPr/>
  </sheetPr>
  <dimension ref="A1:Q52"/>
  <sheetViews>
    <sheetView tabSelected="1" workbookViewId="0">
      <selection activeCell="A18" sqref="A18"/>
    </sheetView>
  </sheetViews>
  <sheetFormatPr baseColWidth="8" defaultRowHeight="14.4"/>
  <cols>
    <col width="19.109375" bestFit="1" customWidth="1" style="1" min="1" max="1"/>
    <col width="9.109375" customWidth="1" style="1" min="2" max="2"/>
    <col width="8.88671875" customWidth="1" style="1" min="3" max="3"/>
    <col width="13" customWidth="1" style="1" min="4" max="4"/>
    <col width="12.21875" customWidth="1" style="1" min="5" max="5"/>
    <col width="17.6640625" bestFit="1" customWidth="1" style="1" min="6" max="6"/>
    <col width="12.77734375" bestFit="1" customWidth="1" style="1" min="7" max="7"/>
    <col width="15.109375" customWidth="1" style="1" min="8" max="8"/>
    <col width="16.44140625" customWidth="1" style="1" min="9" max="9"/>
    <col width="14.5546875" customWidth="1" style="1" min="10" max="10"/>
    <col width="12.5546875" customWidth="1" style="1" min="11" max="11"/>
    <col width="8.88671875" customWidth="1" style="1" min="12" max="16384"/>
  </cols>
  <sheetData>
    <row r="1">
      <c r="A1" s="64" t="n"/>
      <c r="B1" s="64" t="n"/>
      <c r="C1" s="64" t="n"/>
      <c r="D1" s="64" t="n"/>
      <c r="E1" s="64" t="n"/>
      <c r="F1" s="64" t="n"/>
      <c r="G1" s="64" t="n"/>
      <c r="H1" s="64" t="n"/>
      <c r="I1" s="65" t="n"/>
      <c r="J1" s="65" t="n"/>
      <c r="K1" s="64" t="n"/>
      <c r="L1" s="64" t="n"/>
      <c r="M1" s="64" t="n"/>
      <c r="N1" s="64" t="n"/>
      <c r="O1" s="64" t="n"/>
      <c r="P1" s="64" t="n"/>
      <c r="Q1" s="64" t="n"/>
    </row>
    <row r="2" ht="15.6" customHeight="1">
      <c r="A2" s="83" t="inlineStr">
        <is>
          <t>Customer Name:</t>
        </is>
      </c>
      <c r="B2" s="125" t="inlineStr">
        <is>
          <t>Judy Reed / Classic Improvement Products</t>
        </is>
      </c>
      <c r="C2" s="126" t="n"/>
      <c r="D2" s="126" t="n"/>
      <c r="E2" s="126" t="n"/>
      <c r="F2" s="126" t="n"/>
      <c r="G2" s="127" t="n"/>
      <c r="H2" s="64" t="n"/>
      <c r="I2" s="86" t="inlineStr">
        <is>
          <t>Item</t>
        </is>
      </c>
      <c r="J2" s="86" t="inlineStr">
        <is>
          <t>Head Length</t>
        </is>
      </c>
      <c r="K2" s="87" t="inlineStr">
        <is>
          <t>Sill Length</t>
        </is>
      </c>
      <c r="L2" s="66" t="n"/>
      <c r="M2" s="64" t="n"/>
      <c r="N2" s="64" t="n"/>
      <c r="O2" s="64" t="n"/>
      <c r="P2" s="64" t="n"/>
      <c r="Q2" s="64" t="n"/>
    </row>
    <row r="3" ht="15.6" customHeight="1">
      <c r="A3" s="83" t="inlineStr">
        <is>
          <t>Customer Address:</t>
        </is>
      </c>
      <c r="B3" s="128" t="inlineStr">
        <is>
          <t>5538 E La Palma Ave, Anaheim Hills, CA 92807</t>
        </is>
      </c>
      <c r="C3" s="126" t="n"/>
      <c r="D3" s="126" t="n"/>
      <c r="E3" s="126" t="n"/>
      <c r="F3" s="126" t="n"/>
      <c r="G3" s="127" t="n"/>
      <c r="H3" s="64" t="n"/>
      <c r="I3" s="54" t="n">
        <v>1</v>
      </c>
      <c r="J3" s="54">
        <f>'Cut Sheet 1'!B19</f>
        <v/>
      </c>
      <c r="K3" s="54">
        <f>'Cut Sheet 1'!B20</f>
        <v/>
      </c>
      <c r="L3" s="64" t="n"/>
      <c r="M3" s="64" t="n"/>
      <c r="N3" s="64" t="n"/>
      <c r="O3" s="64" t="n"/>
      <c r="P3" s="64" t="n"/>
      <c r="Q3" s="64" t="n"/>
    </row>
    <row r="4" ht="15.6" customHeight="1">
      <c r="A4" s="84" t="inlineStr">
        <is>
          <t>Customer Contact Info</t>
        </is>
      </c>
      <c r="B4" s="125" t="n"/>
      <c r="C4" s="126" t="n"/>
      <c r="D4" s="126" t="n"/>
      <c r="E4" s="126" t="n"/>
      <c r="F4" s="126" t="n"/>
      <c r="G4" s="127" t="n"/>
      <c r="H4" s="64" t="n"/>
      <c r="I4" s="54" t="n">
        <v>2</v>
      </c>
      <c r="J4" s="54">
        <f>'Cut Sheet 2'!B19</f>
        <v/>
      </c>
      <c r="K4" s="54">
        <f>'Cut Sheet 2'!B19</f>
        <v/>
      </c>
      <c r="L4" s="64" t="n"/>
      <c r="M4" s="64" t="n"/>
      <c r="N4" s="64" t="n"/>
      <c r="O4" s="64" t="n"/>
      <c r="P4" s="64" t="n"/>
      <c r="Q4" s="64" t="n"/>
    </row>
    <row r="5" ht="15.6" customHeight="1">
      <c r="A5" s="84" t="inlineStr">
        <is>
          <t>Date:</t>
        </is>
      </c>
      <c r="B5" s="129" t="inlineStr">
        <is>
          <t>06-25-2026</t>
        </is>
      </c>
      <c r="C5" s="126" t="n"/>
      <c r="D5" s="126" t="n"/>
      <c r="E5" s="126" t="n"/>
      <c r="F5" s="126" t="n"/>
      <c r="G5" s="127" t="n"/>
      <c r="H5" s="64" t="n"/>
      <c r="I5" s="54" t="n">
        <v>3</v>
      </c>
      <c r="J5" s="54">
        <f>'Cut Sheet 3'!B19</f>
        <v/>
      </c>
      <c r="K5" s="54">
        <f>'Cut Sheet 3'!B20</f>
        <v/>
      </c>
      <c r="L5" s="64" t="n"/>
      <c r="M5" s="64" t="n"/>
      <c r="N5" s="64" t="n"/>
      <c r="O5" s="64" t="n"/>
      <c r="P5" s="64" t="n"/>
      <c r="Q5" s="64" t="n"/>
    </row>
    <row r="6" ht="15.6" customHeight="1">
      <c r="A6" s="85" t="inlineStr">
        <is>
          <t>Delivery Date:</t>
        </is>
      </c>
      <c r="B6" s="130" t="inlineStr"/>
      <c r="C6" s="126" t="n"/>
      <c r="D6" s="126" t="n"/>
      <c r="E6" s="126" t="n"/>
      <c r="F6" s="126" t="n"/>
      <c r="G6" s="127" t="n"/>
      <c r="H6" s="64" t="n"/>
      <c r="I6" s="54" t="n">
        <v>4</v>
      </c>
      <c r="J6" s="54">
        <f>'Cut Sheet 4'!B19</f>
        <v/>
      </c>
      <c r="K6" s="54">
        <f>'Cut Sheet 4'!B20</f>
        <v/>
      </c>
      <c r="L6" s="64" t="n"/>
      <c r="M6" s="64" t="n"/>
      <c r="N6" s="64" t="n"/>
      <c r="O6" s="64" t="n"/>
      <c r="P6" s="64" t="n"/>
      <c r="Q6" s="64" t="n"/>
    </row>
    <row r="7" ht="15.6" customHeight="1">
      <c r="A7" s="84" t="inlineStr">
        <is>
          <t>Order #/ Quote:</t>
        </is>
      </c>
      <c r="B7" s="128" t="inlineStr">
        <is>
          <t>R-JUDY REED 061626</t>
        </is>
      </c>
      <c r="C7" s="126" t="n"/>
      <c r="D7" s="126" t="n"/>
      <c r="E7" s="126" t="n"/>
      <c r="F7" s="126" t="n"/>
      <c r="G7" s="127" t="n"/>
      <c r="H7" s="64" t="n"/>
      <c r="I7" s="54" t="n">
        <v>5</v>
      </c>
      <c r="J7" s="54">
        <f>'Cut Sheet 5'!B19</f>
        <v/>
      </c>
      <c r="K7" s="54">
        <f>'Cut Sheet 5'!B20</f>
        <v/>
      </c>
      <c r="L7" s="64" t="n"/>
      <c r="M7" s="64" t="n"/>
      <c r="N7" s="64" t="n"/>
      <c r="O7" s="64" t="n"/>
      <c r="P7" s="64" t="n"/>
      <c r="Q7" s="64" t="n"/>
    </row>
    <row r="8" ht="15.6" customHeight="1">
      <c r="A8" s="84" t="inlineStr">
        <is>
          <t>PO Number:</t>
        </is>
      </c>
      <c r="B8" s="125" t="inlineStr">
        <is>
          <t>R-JUDY REED 061626</t>
        </is>
      </c>
      <c r="C8" s="126" t="n"/>
      <c r="D8" s="126" t="n"/>
      <c r="E8" s="126" t="n"/>
      <c r="F8" s="126" t="n"/>
      <c r="G8" s="127" t="n"/>
      <c r="H8" s="64" t="n"/>
      <c r="I8" s="54" t="n">
        <v>6</v>
      </c>
      <c r="J8" s="54">
        <f>'Cut Sheet 6'!B19</f>
        <v/>
      </c>
      <c r="K8" s="54">
        <f>'Cut Sheet 6'!B20</f>
        <v/>
      </c>
      <c r="L8" s="64" t="n"/>
      <c r="M8" s="64" t="n"/>
      <c r="N8" s="64" t="n"/>
      <c r="O8" s="64" t="n"/>
      <c r="P8" s="64" t="n"/>
      <c r="Q8" s="64" t="n"/>
    </row>
    <row r="9" ht="15.6" customHeight="1">
      <c r="A9" s="84" t="inlineStr">
        <is>
          <t>Tax Rate</t>
        </is>
      </c>
      <c r="B9" s="131" t="n">
        <v>0</v>
      </c>
      <c r="C9" s="126" t="n"/>
      <c r="D9" s="126" t="n"/>
      <c r="E9" s="126" t="n"/>
      <c r="F9" s="126" t="n"/>
      <c r="G9" s="127" t="n"/>
      <c r="H9" s="64" t="n"/>
      <c r="I9" s="88" t="n">
        <v>7</v>
      </c>
      <c r="J9" s="88">
        <f>'Cut Sheet 7'!B19</f>
        <v/>
      </c>
      <c r="K9" s="88">
        <f>'Cut Sheet 7'!B20</f>
        <v/>
      </c>
      <c r="L9" s="64" t="n"/>
      <c r="M9" s="64" t="n"/>
      <c r="N9" s="64" t="n"/>
      <c r="O9" s="64" t="n"/>
      <c r="P9" s="64" t="n"/>
      <c r="Q9" s="64" t="n"/>
    </row>
    <row r="10">
      <c r="A10" s="67" t="n"/>
      <c r="B10" s="64" t="n"/>
      <c r="C10" s="64" t="n"/>
      <c r="D10" s="64" t="n"/>
      <c r="E10" s="64" t="n"/>
      <c r="F10" s="64" t="n"/>
      <c r="G10" s="64" t="n"/>
      <c r="H10" s="64" t="n"/>
      <c r="I10" s="64" t="n"/>
      <c r="J10" s="64" t="n"/>
      <c r="K10" s="64" t="n"/>
      <c r="L10" s="64" t="n"/>
      <c r="M10" s="64" t="n"/>
      <c r="N10" s="64" t="n"/>
      <c r="O10" s="64" t="n"/>
      <c r="P10" s="64" t="n"/>
      <c r="Q10" s="64" t="n"/>
    </row>
    <row r="11">
      <c r="A11" s="64" t="n"/>
      <c r="B11" s="64" t="n"/>
      <c r="C11" s="64" t="n"/>
      <c r="D11" s="64" t="n"/>
      <c r="E11" s="64" t="n"/>
      <c r="F11" s="64" t="n"/>
      <c r="G11" s="64" t="n"/>
      <c r="H11" s="64" t="n"/>
      <c r="I11" s="64" t="n"/>
      <c r="J11" s="64" t="n"/>
      <c r="K11" s="64" t="n"/>
      <c r="L11" s="64" t="n"/>
      <c r="M11" s="64" t="n"/>
      <c r="N11" s="64" t="n"/>
      <c r="O11" s="64" t="n"/>
      <c r="P11" s="64" t="n"/>
      <c r="Q11" s="64" t="n"/>
    </row>
    <row r="12">
      <c r="A12" s="64" t="n"/>
      <c r="B12" s="64" t="n"/>
      <c r="C12" s="64" t="n"/>
      <c r="D12" s="64" t="n"/>
      <c r="E12" s="64" t="n"/>
      <c r="F12" s="64" t="n"/>
      <c r="G12" s="64" t="n"/>
      <c r="H12" s="64" t="n"/>
      <c r="I12" s="64" t="n"/>
      <c r="J12" s="64" t="n"/>
      <c r="K12" s="64" t="n"/>
      <c r="L12" s="64" t="n"/>
      <c r="M12" s="64" t="n"/>
      <c r="N12" s="64" t="n"/>
      <c r="O12" s="64" t="n"/>
      <c r="P12" s="64" t="n"/>
      <c r="Q12" s="64" t="n"/>
    </row>
    <row r="13">
      <c r="A13" s="64" t="n"/>
      <c r="B13" s="64" t="n"/>
      <c r="C13" s="64" t="n"/>
      <c r="D13" s="64" t="n"/>
      <c r="E13" s="64" t="n"/>
      <c r="F13" s="64" t="n"/>
      <c r="G13" s="64" t="n"/>
      <c r="H13" s="64" t="n"/>
      <c r="I13" s="64" t="n"/>
      <c r="J13" s="64" t="n"/>
      <c r="K13" s="64" t="n"/>
      <c r="L13" s="64" t="n"/>
      <c r="M13" s="64" t="n"/>
      <c r="N13" s="64" t="n"/>
      <c r="O13" s="64" t="n"/>
      <c r="P13" s="64" t="n"/>
      <c r="Q13" s="64" t="n"/>
    </row>
    <row r="14">
      <c r="A14" s="64" t="n"/>
      <c r="B14" s="64" t="n"/>
      <c r="C14" s="64" t="n"/>
      <c r="D14" s="64" t="n"/>
      <c r="E14" s="64" t="n"/>
      <c r="F14" s="64" t="n"/>
      <c r="G14" s="64" t="n"/>
      <c r="H14" s="64" t="n"/>
      <c r="I14" s="64" t="n"/>
      <c r="J14" s="64" t="n"/>
      <c r="K14" s="64" t="n"/>
      <c r="L14" s="64" t="n"/>
      <c r="M14" s="64" t="n"/>
      <c r="N14" s="64" t="n"/>
      <c r="O14" s="64" t="n"/>
      <c r="P14" s="64" t="n"/>
      <c r="Q14" s="64" t="n"/>
    </row>
    <row r="15">
      <c r="A15" s="64" t="n"/>
      <c r="B15" s="65" t="n"/>
      <c r="C15" s="65" t="n"/>
      <c r="D15" s="65" t="n"/>
      <c r="E15" s="64" t="n"/>
      <c r="F15" s="64" t="n"/>
      <c r="G15" s="65" t="n"/>
      <c r="H15" s="65" t="n"/>
      <c r="I15" s="65" t="n"/>
      <c r="J15" s="65" t="n"/>
      <c r="K15" s="64" t="n"/>
      <c r="L15" s="64" t="n"/>
      <c r="M15" s="64" t="n"/>
      <c r="N15" s="64" t="n"/>
      <c r="O15" s="64" t="n"/>
      <c r="P15" s="64" t="n"/>
      <c r="Q15" s="64" t="n"/>
    </row>
    <row r="16" ht="15.6" customHeight="1">
      <c r="A16" s="78" t="inlineStr">
        <is>
          <t>Item</t>
        </is>
      </c>
      <c r="B16" s="78" t="inlineStr">
        <is>
          <t>Panels</t>
        </is>
      </c>
      <c r="C16" s="78" t="inlineStr">
        <is>
          <t>Series</t>
        </is>
      </c>
      <c r="D16" s="78" t="inlineStr">
        <is>
          <t>Size</t>
        </is>
      </c>
      <c r="E16" s="78" t="inlineStr">
        <is>
          <t>Color</t>
        </is>
      </c>
      <c r="F16" s="79" t="inlineStr">
        <is>
          <t>Mirror Type</t>
        </is>
      </c>
      <c r="G16" s="78" t="inlineStr">
        <is>
          <t>H&amp;S Type</t>
        </is>
      </c>
      <c r="H16" s="78" t="inlineStr">
        <is>
          <t>Mutin Bars?</t>
        </is>
      </c>
      <c r="I16" s="78" t="inlineStr">
        <is>
          <t>Mutin Bar #</t>
        </is>
      </c>
      <c r="J16" s="78" t="inlineStr">
        <is>
          <t>Price</t>
        </is>
      </c>
      <c r="K16" s="66" t="n"/>
      <c r="L16" s="64" t="n"/>
      <c r="M16" s="64" t="n"/>
      <c r="N16" s="64" t="n"/>
      <c r="O16" s="64" t="n"/>
      <c r="P16" s="64" t="n"/>
      <c r="Q16" s="64" t="n"/>
    </row>
    <row r="17">
      <c r="A17" s="80" t="n">
        <v>1</v>
      </c>
      <c r="B17" s="68" t="n">
        <v>2</v>
      </c>
      <c r="C17" s="68" t="n">
        <v>3000</v>
      </c>
      <c r="D17" s="68" t="inlineStr">
        <is>
          <t>69 1/2x78 7/8</t>
        </is>
      </c>
      <c r="E17" s="68" t="inlineStr">
        <is>
          <t>Brushed Nickel</t>
        </is>
      </c>
      <c r="F17" s="69" t="inlineStr">
        <is>
          <t>Mirror</t>
        </is>
      </c>
      <c r="G17" s="68" t="inlineStr">
        <is>
          <t>Cut To Size</t>
        </is>
      </c>
      <c r="H17" s="68" t="inlineStr">
        <is>
          <t>No</t>
        </is>
      </c>
      <c r="I17" s="68" t="n">
        <v>0</v>
      </c>
      <c r="J17" s="132" t="n">
        <v>0</v>
      </c>
      <c r="K17" s="64" t="n"/>
      <c r="L17" s="64" t="n"/>
      <c r="M17" s="64" t="n"/>
      <c r="N17" s="64" t="n"/>
      <c r="O17" s="64" t="n"/>
      <c r="P17" s="64" t="n"/>
      <c r="Q17" s="64" t="n"/>
    </row>
    <row r="18">
      <c r="A18" s="81" t="n">
        <v>2</v>
      </c>
      <c r="B18" s="71" t="n"/>
      <c r="C18" s="71" t="n"/>
      <c r="D18" s="71" t="n"/>
      <c r="E18" s="71" t="n"/>
      <c r="F18" s="72" t="n"/>
      <c r="G18" s="73" t="n"/>
      <c r="H18" s="73" t="n"/>
      <c r="I18" s="73" t="n"/>
      <c r="J18" s="133" t="n"/>
      <c r="K18" s="64" t="n"/>
      <c r="L18" s="64" t="n"/>
      <c r="M18" s="64" t="n"/>
      <c r="N18" s="64" t="n"/>
      <c r="O18" s="64" t="n"/>
      <c r="P18" s="64" t="n"/>
      <c r="Q18" s="64" t="n"/>
    </row>
    <row r="19">
      <c r="A19" s="82" t="n">
        <v>3</v>
      </c>
      <c r="B19" s="75" t="n"/>
      <c r="C19" s="75" t="n"/>
      <c r="D19" s="75" t="n"/>
      <c r="E19" s="75" t="n"/>
      <c r="F19" s="69" t="n"/>
      <c r="G19" s="68" t="n"/>
      <c r="H19" s="68" t="n"/>
      <c r="I19" s="68" t="n"/>
      <c r="J19" s="134" t="n"/>
      <c r="K19" s="64" t="n"/>
      <c r="L19" s="64" t="n"/>
      <c r="M19" s="64" t="n"/>
      <c r="N19" s="64" t="n"/>
      <c r="O19" s="64" t="n"/>
      <c r="P19" s="64" t="n"/>
      <c r="Q19" s="64" t="n"/>
    </row>
    <row r="20">
      <c r="A20" s="81" t="n">
        <v>4</v>
      </c>
      <c r="B20" s="71" t="n"/>
      <c r="C20" s="71" t="n"/>
      <c r="D20" s="71" t="n"/>
      <c r="E20" s="71" t="n"/>
      <c r="F20" s="72" t="n"/>
      <c r="G20" s="73" t="n"/>
      <c r="H20" s="73" t="n"/>
      <c r="I20" s="73" t="n"/>
      <c r="J20" s="133" t="n"/>
      <c r="K20" s="64" t="n"/>
      <c r="L20" s="64" t="n"/>
      <c r="M20" s="64" t="n"/>
      <c r="N20" s="64" t="n"/>
      <c r="O20" s="64" t="n"/>
      <c r="P20" s="64" t="n"/>
      <c r="Q20" s="64" t="n"/>
    </row>
    <row r="21">
      <c r="A21" s="82" t="n">
        <v>5</v>
      </c>
      <c r="B21" s="75" t="n"/>
      <c r="C21" s="75" t="n"/>
      <c r="D21" s="75" t="n"/>
      <c r="E21" s="75" t="n"/>
      <c r="F21" s="69" t="n"/>
      <c r="G21" s="68" t="n"/>
      <c r="H21" s="68" t="n"/>
      <c r="I21" s="68" t="n"/>
      <c r="J21" s="134" t="n"/>
      <c r="K21" s="64" t="n"/>
      <c r="L21" s="64" t="n"/>
      <c r="M21" s="64" t="n"/>
      <c r="N21" s="64" t="n"/>
      <c r="O21" s="64" t="n"/>
      <c r="P21" s="64" t="n"/>
      <c r="Q21" s="64" t="n"/>
    </row>
    <row r="22">
      <c r="A22" s="81" t="n">
        <v>6</v>
      </c>
      <c r="B22" s="71" t="n"/>
      <c r="C22" s="71" t="n"/>
      <c r="D22" s="71" t="n"/>
      <c r="E22" s="71" t="n"/>
      <c r="F22" s="72" t="n"/>
      <c r="G22" s="73" t="n"/>
      <c r="H22" s="73" t="n"/>
      <c r="I22" s="73" t="n"/>
      <c r="J22" s="133" t="n"/>
      <c r="K22" s="64" t="n"/>
      <c r="L22" s="64" t="n"/>
      <c r="M22" s="64" t="n"/>
      <c r="N22" s="64" t="n"/>
      <c r="O22" s="64" t="n"/>
      <c r="P22" s="64" t="n"/>
      <c r="Q22" s="64" t="n"/>
    </row>
    <row r="23">
      <c r="A23" s="82" t="n">
        <v>7</v>
      </c>
      <c r="B23" s="75" t="n"/>
      <c r="C23" s="75" t="n"/>
      <c r="D23" s="75" t="n"/>
      <c r="E23" s="75" t="n"/>
      <c r="F23" s="69" t="n"/>
      <c r="G23" s="68" t="n"/>
      <c r="H23" s="68" t="n"/>
      <c r="I23" s="68" t="n"/>
      <c r="J23" s="135" t="n"/>
      <c r="K23" s="64" t="n"/>
      <c r="L23" s="64" t="n"/>
      <c r="M23" s="64" t="n"/>
      <c r="N23" s="64" t="n"/>
      <c r="O23" s="64" t="n"/>
      <c r="P23" s="64" t="n"/>
      <c r="Q23" s="64" t="n"/>
    </row>
    <row r="24">
      <c r="A24" s="64" t="n"/>
      <c r="B24" s="64" t="n"/>
      <c r="C24" s="64" t="n"/>
      <c r="D24" s="64" t="n"/>
      <c r="E24" s="64" t="n"/>
      <c r="F24" s="64" t="n"/>
      <c r="G24" s="64" t="n"/>
      <c r="H24" s="64" t="n"/>
      <c r="I24" s="64" t="n"/>
      <c r="J24" s="64" t="n"/>
      <c r="K24" s="64" t="n"/>
      <c r="L24" s="64" t="n"/>
      <c r="M24" s="64" t="n"/>
      <c r="N24" s="64" t="n"/>
      <c r="O24" s="64" t="n"/>
      <c r="P24" s="64" t="n"/>
      <c r="Q24" s="64" t="n"/>
    </row>
    <row r="25" ht="15.6" customHeight="1">
      <c r="A25" s="119" t="inlineStr">
        <is>
          <t>Invoice Comments</t>
        </is>
      </c>
      <c r="B25" s="136" t="n"/>
      <c r="C25" s="136" t="n"/>
      <c r="D25" s="136" t="n"/>
      <c r="E25" s="136" t="n"/>
      <c r="F25" s="136" t="n"/>
      <c r="G25" s="136" t="n"/>
      <c r="H25" s="64" t="n"/>
      <c r="I25" s="119" t="inlineStr">
        <is>
          <t>Cut Sheet 1 Comments</t>
        </is>
      </c>
      <c r="J25" s="136" t="n"/>
      <c r="K25" s="136" t="n"/>
      <c r="L25" s="136" t="n"/>
      <c r="M25" s="136" t="n"/>
      <c r="N25" s="136" t="n"/>
      <c r="O25" s="136" t="n"/>
      <c r="P25" s="64" t="n"/>
      <c r="Q25" s="64" t="n"/>
    </row>
    <row r="26">
      <c r="A26" s="117" t="n"/>
      <c r="B26" s="137" t="n"/>
      <c r="C26" s="137" t="n"/>
      <c r="D26" s="137" t="n"/>
      <c r="E26" s="137" t="n"/>
      <c r="F26" s="137" t="n"/>
      <c r="G26" s="138" t="n"/>
      <c r="H26" s="64" t="n"/>
      <c r="I26" s="117" t="n"/>
      <c r="J26" s="137" t="n"/>
      <c r="K26" s="137" t="n"/>
      <c r="L26" s="137" t="n"/>
      <c r="M26" s="137" t="n"/>
      <c r="N26" s="137" t="n"/>
      <c r="O26" s="138" t="n"/>
      <c r="P26" s="64" t="n"/>
      <c r="Q26" s="64" t="n"/>
    </row>
    <row r="27">
      <c r="A27" s="139" t="n"/>
      <c r="B27" s="1" t="n"/>
      <c r="C27" s="1" t="n"/>
      <c r="D27" s="1" t="n"/>
      <c r="E27" s="1" t="n"/>
      <c r="F27" s="1" t="n"/>
      <c r="G27" s="140" t="n"/>
      <c r="H27" s="64" t="n"/>
      <c r="I27" s="139" t="n"/>
      <c r="J27" s="1" t="n"/>
      <c r="K27" s="1" t="n"/>
      <c r="L27" s="1" t="n"/>
      <c r="M27" s="1" t="n"/>
      <c r="N27" s="1" t="n"/>
      <c r="O27" s="140" t="n"/>
      <c r="P27" s="64" t="n"/>
      <c r="Q27" s="64" t="n"/>
    </row>
    <row r="28">
      <c r="A28" s="139" t="n"/>
      <c r="B28" s="1" t="n"/>
      <c r="C28" s="1" t="n"/>
      <c r="D28" s="1" t="n"/>
      <c r="E28" s="1" t="n"/>
      <c r="F28" s="1" t="n"/>
      <c r="G28" s="140" t="n"/>
      <c r="H28" s="64" t="n"/>
      <c r="I28" s="139" t="n"/>
      <c r="J28" s="1" t="n"/>
      <c r="K28" s="1" t="n"/>
      <c r="L28" s="1" t="n"/>
      <c r="M28" s="1" t="n"/>
      <c r="N28" s="1" t="n"/>
      <c r="O28" s="140" t="n"/>
      <c r="P28" s="64" t="n"/>
      <c r="Q28" s="64" t="n"/>
    </row>
    <row r="29">
      <c r="A29" s="139" t="n"/>
      <c r="B29" s="1" t="n"/>
      <c r="C29" s="1" t="n"/>
      <c r="D29" s="1" t="n"/>
      <c r="E29" s="1" t="n"/>
      <c r="F29" s="1" t="n"/>
      <c r="G29" s="140" t="n"/>
      <c r="H29" s="64" t="n"/>
      <c r="I29" s="139" t="n"/>
      <c r="J29" s="1" t="n"/>
      <c r="K29" s="1" t="n"/>
      <c r="L29" s="1" t="n"/>
      <c r="M29" s="1" t="n"/>
      <c r="N29" s="1" t="n"/>
      <c r="O29" s="140" t="n"/>
      <c r="P29" s="64" t="n"/>
      <c r="Q29" s="64" t="n"/>
    </row>
    <row r="30">
      <c r="A30" s="141" t="n"/>
      <c r="B30" s="142" t="n"/>
      <c r="C30" s="142" t="n"/>
      <c r="D30" s="142" t="n"/>
      <c r="E30" s="142" t="n"/>
      <c r="F30" s="142" t="n"/>
      <c r="G30" s="143" t="n"/>
      <c r="H30" s="64" t="n"/>
      <c r="I30" s="141" t="n"/>
      <c r="J30" s="142" t="n"/>
      <c r="K30" s="142" t="n"/>
      <c r="L30" s="142" t="n"/>
      <c r="M30" s="142" t="n"/>
      <c r="N30" s="142" t="n"/>
      <c r="O30" s="143" t="n"/>
      <c r="P30" s="64" t="n"/>
      <c r="Q30" s="64" t="n"/>
    </row>
    <row r="31">
      <c r="A31" s="64" t="n"/>
      <c r="B31" s="64" t="n"/>
      <c r="C31" s="64" t="n"/>
      <c r="D31" s="64" t="n"/>
      <c r="E31" s="64" t="n"/>
      <c r="F31" s="64" t="n"/>
      <c r="G31" s="64" t="n"/>
      <c r="H31" s="64" t="n"/>
      <c r="I31" s="64" t="n"/>
      <c r="J31" s="64" t="n"/>
      <c r="K31" s="64" t="n"/>
      <c r="L31" s="64" t="n"/>
      <c r="M31" s="64" t="n"/>
      <c r="N31" s="64" t="n"/>
      <c r="O31" s="64" t="n"/>
      <c r="P31" s="64" t="n"/>
      <c r="Q31" s="64" t="n"/>
    </row>
    <row r="32" ht="15.6" customHeight="1">
      <c r="A32" s="119" t="inlineStr">
        <is>
          <t>Cut Sheet 2 Comments</t>
        </is>
      </c>
      <c r="B32" s="136" t="n"/>
      <c r="C32" s="136" t="n"/>
      <c r="D32" s="136" t="n"/>
      <c r="E32" s="136" t="n"/>
      <c r="F32" s="136" t="n"/>
      <c r="G32" s="136" t="n"/>
      <c r="H32" s="64" t="n"/>
      <c r="I32" s="119" t="inlineStr">
        <is>
          <t>Cut Sheet 3 Comments</t>
        </is>
      </c>
      <c r="J32" s="136" t="n"/>
      <c r="K32" s="136" t="n"/>
      <c r="L32" s="136" t="n"/>
      <c r="M32" s="136" t="n"/>
      <c r="N32" s="136" t="n"/>
      <c r="O32" s="136" t="n"/>
      <c r="P32" s="64" t="n"/>
      <c r="Q32" s="64" t="n"/>
    </row>
    <row r="33">
      <c r="A33" s="117" t="n"/>
      <c r="B33" s="137" t="n"/>
      <c r="C33" s="137" t="n"/>
      <c r="D33" s="137" t="n"/>
      <c r="E33" s="137" t="n"/>
      <c r="F33" s="137" t="n"/>
      <c r="G33" s="138" t="n"/>
      <c r="H33" s="64" t="n"/>
      <c r="I33" s="117" t="n"/>
      <c r="J33" s="137" t="n"/>
      <c r="K33" s="137" t="n"/>
      <c r="L33" s="137" t="n"/>
      <c r="M33" s="137" t="n"/>
      <c r="N33" s="137" t="n"/>
      <c r="O33" s="138" t="n"/>
      <c r="P33" s="64" t="n"/>
      <c r="Q33" s="64" t="n"/>
    </row>
    <row r="34">
      <c r="A34" s="139" t="n"/>
      <c r="B34" s="1" t="n"/>
      <c r="C34" s="1" t="n"/>
      <c r="D34" s="1" t="n"/>
      <c r="E34" s="1" t="n"/>
      <c r="F34" s="1" t="n"/>
      <c r="G34" s="140" t="n"/>
      <c r="H34" s="64" t="n"/>
      <c r="I34" s="139" t="n"/>
      <c r="J34" s="1" t="n"/>
      <c r="K34" s="1" t="n"/>
      <c r="L34" s="1" t="n"/>
      <c r="M34" s="1" t="n"/>
      <c r="N34" s="1" t="n"/>
      <c r="O34" s="140" t="n"/>
      <c r="P34" s="64" t="n"/>
      <c r="Q34" s="64" t="n"/>
    </row>
    <row r="35">
      <c r="A35" s="139" t="n"/>
      <c r="B35" s="1" t="n"/>
      <c r="C35" s="1" t="n"/>
      <c r="D35" s="1" t="n"/>
      <c r="E35" s="1" t="n"/>
      <c r="F35" s="1" t="n"/>
      <c r="G35" s="140" t="n"/>
      <c r="H35" s="64" t="n"/>
      <c r="I35" s="139" t="n"/>
      <c r="J35" s="1" t="n"/>
      <c r="K35" s="1" t="n"/>
      <c r="L35" s="1" t="n"/>
      <c r="M35" s="1" t="n"/>
      <c r="N35" s="1" t="n"/>
      <c r="O35" s="140" t="n"/>
      <c r="P35" s="64" t="n"/>
      <c r="Q35" s="64" t="n"/>
    </row>
    <row r="36">
      <c r="A36" s="139" t="n"/>
      <c r="B36" s="1" t="n"/>
      <c r="C36" s="1" t="n"/>
      <c r="D36" s="1" t="n"/>
      <c r="E36" s="1" t="n"/>
      <c r="F36" s="1" t="n"/>
      <c r="G36" s="140" t="n"/>
      <c r="H36" s="64" t="n"/>
      <c r="I36" s="139" t="n"/>
      <c r="J36" s="1" t="n"/>
      <c r="K36" s="1" t="n"/>
      <c r="L36" s="1" t="n"/>
      <c r="M36" s="1" t="n"/>
      <c r="N36" s="1" t="n"/>
      <c r="O36" s="140" t="n"/>
      <c r="P36" s="64" t="n"/>
      <c r="Q36" s="64" t="n"/>
    </row>
    <row r="37">
      <c r="A37" s="141" t="n"/>
      <c r="B37" s="142" t="n"/>
      <c r="C37" s="142" t="n"/>
      <c r="D37" s="142" t="n"/>
      <c r="E37" s="142" t="n"/>
      <c r="F37" s="142" t="n"/>
      <c r="G37" s="143" t="n"/>
      <c r="H37" s="64" t="n"/>
      <c r="I37" s="141" t="n"/>
      <c r="J37" s="142" t="n"/>
      <c r="K37" s="142" t="n"/>
      <c r="L37" s="142" t="n"/>
      <c r="M37" s="142" t="n"/>
      <c r="N37" s="142" t="n"/>
      <c r="O37" s="143" t="n"/>
      <c r="P37" s="64" t="n"/>
      <c r="Q37" s="64" t="n"/>
    </row>
    <row r="38">
      <c r="A38" s="64" t="n"/>
      <c r="B38" s="64" t="n"/>
      <c r="C38" s="64" t="n"/>
      <c r="D38" s="64" t="n"/>
      <c r="E38" s="64" t="n"/>
      <c r="F38" s="64" t="n"/>
      <c r="G38" s="64" t="n"/>
      <c r="H38" s="64" t="n"/>
      <c r="I38" s="64" t="n"/>
      <c r="J38" s="64" t="n"/>
      <c r="K38" s="64" t="n"/>
      <c r="L38" s="64" t="n"/>
      <c r="M38" s="64" t="n"/>
      <c r="N38" s="64" t="n"/>
      <c r="O38" s="64" t="n"/>
      <c r="P38" s="64" t="n"/>
      <c r="Q38" s="64" t="n"/>
    </row>
    <row r="39" ht="15.6" customHeight="1">
      <c r="A39" s="119" t="inlineStr">
        <is>
          <t>Cut Sheet 4 Comments</t>
        </is>
      </c>
      <c r="B39" s="136" t="n"/>
      <c r="C39" s="136" t="n"/>
      <c r="D39" s="136" t="n"/>
      <c r="E39" s="136" t="n"/>
      <c r="F39" s="136" t="n"/>
      <c r="G39" s="136" t="n"/>
      <c r="H39" s="64" t="n"/>
      <c r="I39" s="119" t="inlineStr">
        <is>
          <t>Cut Sheet 5 Comments</t>
        </is>
      </c>
      <c r="J39" s="136" t="n"/>
      <c r="K39" s="136" t="n"/>
      <c r="L39" s="136" t="n"/>
      <c r="M39" s="136" t="n"/>
      <c r="N39" s="136" t="n"/>
      <c r="O39" s="136" t="n"/>
      <c r="P39" s="64" t="n"/>
      <c r="Q39" s="64" t="n"/>
    </row>
    <row r="40">
      <c r="A40" s="117" t="n"/>
      <c r="B40" s="137" t="n"/>
      <c r="C40" s="137" t="n"/>
      <c r="D40" s="137" t="n"/>
      <c r="E40" s="137" t="n"/>
      <c r="F40" s="137" t="n"/>
      <c r="G40" s="138" t="n"/>
      <c r="H40" s="64" t="n"/>
      <c r="I40" s="117" t="n"/>
      <c r="J40" s="137" t="n"/>
      <c r="K40" s="137" t="n"/>
      <c r="L40" s="137" t="n"/>
      <c r="M40" s="137" t="n"/>
      <c r="N40" s="137" t="n"/>
      <c r="O40" s="138" t="n"/>
      <c r="P40" s="64" t="n"/>
      <c r="Q40" s="64" t="n"/>
    </row>
    <row r="41">
      <c r="A41" s="139" t="n"/>
      <c r="B41" s="1" t="n"/>
      <c r="C41" s="1" t="n"/>
      <c r="D41" s="1" t="n"/>
      <c r="E41" s="1" t="n"/>
      <c r="F41" s="1" t="n"/>
      <c r="G41" s="140" t="n"/>
      <c r="H41" s="64" t="n"/>
      <c r="I41" s="139" t="n"/>
      <c r="J41" s="1" t="n"/>
      <c r="K41" s="1" t="n"/>
      <c r="L41" s="1" t="n"/>
      <c r="M41" s="1" t="n"/>
      <c r="N41" s="1" t="n"/>
      <c r="O41" s="140" t="n"/>
      <c r="P41" s="64" t="n"/>
      <c r="Q41" s="64" t="n"/>
    </row>
    <row r="42">
      <c r="A42" s="139" t="n"/>
      <c r="B42" s="1" t="n"/>
      <c r="C42" s="1" t="n"/>
      <c r="D42" s="1" t="n"/>
      <c r="E42" s="1" t="n"/>
      <c r="F42" s="1" t="n"/>
      <c r="G42" s="140" t="n"/>
      <c r="H42" s="64" t="n"/>
      <c r="I42" s="139" t="n"/>
      <c r="J42" s="1" t="n"/>
      <c r="K42" s="1" t="n"/>
      <c r="L42" s="1" t="n"/>
      <c r="M42" s="1" t="n"/>
      <c r="N42" s="1" t="n"/>
      <c r="O42" s="140" t="n"/>
      <c r="P42" s="64" t="n"/>
      <c r="Q42" s="64" t="n"/>
    </row>
    <row r="43">
      <c r="A43" s="139" t="n"/>
      <c r="B43" s="1" t="n"/>
      <c r="C43" s="1" t="n"/>
      <c r="D43" s="1" t="n"/>
      <c r="E43" s="1" t="n"/>
      <c r="F43" s="1" t="n"/>
      <c r="G43" s="140" t="n"/>
      <c r="H43" s="64" t="n"/>
      <c r="I43" s="139" t="n"/>
      <c r="J43" s="1" t="n"/>
      <c r="K43" s="1" t="n"/>
      <c r="L43" s="1" t="n"/>
      <c r="M43" s="1" t="n"/>
      <c r="N43" s="1" t="n"/>
      <c r="O43" s="140" t="n"/>
      <c r="P43" s="64" t="n"/>
      <c r="Q43" s="64" t="n"/>
    </row>
    <row r="44">
      <c r="A44" s="141" t="n"/>
      <c r="B44" s="142" t="n"/>
      <c r="C44" s="142" t="n"/>
      <c r="D44" s="142" t="n"/>
      <c r="E44" s="142" t="n"/>
      <c r="F44" s="142" t="n"/>
      <c r="G44" s="143" t="n"/>
      <c r="H44" s="64" t="n"/>
      <c r="I44" s="141" t="n"/>
      <c r="J44" s="142" t="n"/>
      <c r="K44" s="142" t="n"/>
      <c r="L44" s="142" t="n"/>
      <c r="M44" s="142" t="n"/>
      <c r="N44" s="142" t="n"/>
      <c r="O44" s="143" t="n"/>
      <c r="P44" s="64" t="n"/>
      <c r="Q44" s="64" t="n"/>
    </row>
    <row r="45">
      <c r="A45" s="64" t="n"/>
      <c r="B45" s="64" t="n"/>
      <c r="C45" s="64" t="n"/>
      <c r="D45" s="64" t="n"/>
      <c r="E45" s="64" t="n"/>
      <c r="F45" s="64" t="n"/>
      <c r="G45" s="64" t="n"/>
      <c r="H45" s="64" t="n"/>
      <c r="I45" s="64" t="n"/>
      <c r="J45" s="64" t="n"/>
      <c r="K45" s="64" t="n"/>
      <c r="L45" s="64" t="n"/>
      <c r="M45" s="64" t="n"/>
      <c r="N45" s="64" t="n"/>
      <c r="O45" s="64" t="n"/>
      <c r="P45" s="64" t="n"/>
      <c r="Q45" s="64" t="n"/>
    </row>
    <row r="46" ht="15.6" customHeight="1">
      <c r="A46" s="119" t="inlineStr">
        <is>
          <t>Cut Sheet 6 Comments</t>
        </is>
      </c>
      <c r="B46" s="136" t="n"/>
      <c r="C46" s="136" t="n"/>
      <c r="D46" s="136" t="n"/>
      <c r="E46" s="136" t="n"/>
      <c r="F46" s="136" t="n"/>
      <c r="G46" s="136" t="n"/>
      <c r="H46" s="64" t="n"/>
      <c r="I46" s="119" t="inlineStr">
        <is>
          <t>Cut Sheet 7 Comments</t>
        </is>
      </c>
      <c r="J46" s="136" t="n"/>
      <c r="K46" s="136" t="n"/>
      <c r="L46" s="136" t="n"/>
      <c r="M46" s="136" t="n"/>
      <c r="N46" s="136" t="n"/>
      <c r="O46" s="136" t="n"/>
      <c r="P46" s="64" t="n"/>
      <c r="Q46" s="64" t="n"/>
    </row>
    <row r="47">
      <c r="A47" s="117" t="n"/>
      <c r="B47" s="137" t="n"/>
      <c r="C47" s="137" t="n"/>
      <c r="D47" s="137" t="n"/>
      <c r="E47" s="137" t="n"/>
      <c r="F47" s="137" t="n"/>
      <c r="G47" s="138" t="n"/>
      <c r="H47" s="64" t="n"/>
      <c r="I47" s="117" t="n"/>
      <c r="J47" s="137" t="n"/>
      <c r="K47" s="137" t="n"/>
      <c r="L47" s="137" t="n"/>
      <c r="M47" s="137" t="n"/>
      <c r="N47" s="137" t="n"/>
      <c r="O47" s="138" t="n"/>
      <c r="P47" s="64" t="n"/>
      <c r="Q47" s="64" t="n"/>
    </row>
    <row r="48">
      <c r="A48" s="139" t="n"/>
      <c r="B48" s="1" t="n"/>
      <c r="C48" s="1" t="n"/>
      <c r="D48" s="1" t="n"/>
      <c r="E48" s="1" t="n"/>
      <c r="F48" s="1" t="n"/>
      <c r="G48" s="140" t="n"/>
      <c r="H48" s="64" t="n"/>
      <c r="I48" s="139" t="n"/>
      <c r="J48" s="1" t="n"/>
      <c r="K48" s="1" t="n"/>
      <c r="L48" s="1" t="n"/>
      <c r="M48" s="1" t="n"/>
      <c r="N48" s="1" t="n"/>
      <c r="O48" s="140" t="n"/>
      <c r="P48" s="64" t="n"/>
      <c r="Q48" s="64" t="n"/>
    </row>
    <row r="49">
      <c r="A49" s="139" t="n"/>
      <c r="B49" s="1" t="n"/>
      <c r="C49" s="1" t="n"/>
      <c r="D49" s="1" t="n"/>
      <c r="E49" s="1" t="n"/>
      <c r="F49" s="1" t="n"/>
      <c r="G49" s="140" t="n"/>
      <c r="H49" s="64" t="n"/>
      <c r="I49" s="139" t="n"/>
      <c r="J49" s="1" t="n"/>
      <c r="K49" s="1" t="n"/>
      <c r="L49" s="1" t="n"/>
      <c r="M49" s="1" t="n"/>
      <c r="N49" s="1" t="n"/>
      <c r="O49" s="140" t="n"/>
      <c r="P49" s="64" t="n"/>
      <c r="Q49" s="64" t="n"/>
    </row>
    <row r="50">
      <c r="A50" s="139" t="n"/>
      <c r="B50" s="1" t="n"/>
      <c r="C50" s="1" t="n"/>
      <c r="D50" s="1" t="n"/>
      <c r="E50" s="1" t="n"/>
      <c r="F50" s="1" t="n"/>
      <c r="G50" s="140" t="n"/>
      <c r="H50" s="64" t="n"/>
      <c r="I50" s="139" t="n"/>
      <c r="J50" s="1" t="n"/>
      <c r="K50" s="1" t="n"/>
      <c r="L50" s="1" t="n"/>
      <c r="M50" s="1" t="n"/>
      <c r="N50" s="1" t="n"/>
      <c r="O50" s="140" t="n"/>
      <c r="P50" s="64" t="n"/>
      <c r="Q50" s="64" t="n"/>
    </row>
    <row r="51">
      <c r="A51" s="141" t="n"/>
      <c r="B51" s="142" t="n"/>
      <c r="C51" s="142" t="n"/>
      <c r="D51" s="142" t="n"/>
      <c r="E51" s="142" t="n"/>
      <c r="F51" s="142" t="n"/>
      <c r="G51" s="143" t="n"/>
      <c r="H51" s="64" t="n"/>
      <c r="I51" s="141" t="n"/>
      <c r="J51" s="142" t="n"/>
      <c r="K51" s="142" t="n"/>
      <c r="L51" s="142" t="n"/>
      <c r="M51" s="142" t="n"/>
      <c r="N51" s="142" t="n"/>
      <c r="O51" s="143" t="n"/>
      <c r="P51" s="64" t="n"/>
      <c r="Q51" s="64" t="n"/>
    </row>
    <row r="52">
      <c r="A52" s="64" t="n"/>
      <c r="B52" s="64" t="n"/>
      <c r="C52" s="64" t="n"/>
      <c r="D52" s="64" t="n"/>
      <c r="E52" s="64" t="n"/>
      <c r="F52" s="64" t="n"/>
      <c r="G52" s="64" t="n"/>
      <c r="H52" s="64" t="n"/>
      <c r="I52" s="64" t="n"/>
      <c r="J52" s="64" t="n"/>
      <c r="K52" s="64" t="n"/>
      <c r="L52" s="64" t="n"/>
      <c r="M52" s="64" t="n"/>
      <c r="N52" s="64" t="n"/>
      <c r="O52" s="64" t="n"/>
      <c r="P52" s="64" t="n"/>
      <c r="Q52" s="64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24">
    <mergeCell ref="A32:G32"/>
    <mergeCell ref="B2:G2"/>
    <mergeCell ref="I39:O39"/>
    <mergeCell ref="B8:G8"/>
    <mergeCell ref="A33:G37"/>
    <mergeCell ref="A47:G51"/>
    <mergeCell ref="I33:O37"/>
    <mergeCell ref="A26:G30"/>
    <mergeCell ref="A39:G39"/>
    <mergeCell ref="B9:G9"/>
    <mergeCell ref="I46:O46"/>
    <mergeCell ref="B6:G6"/>
    <mergeCell ref="A40:G44"/>
    <mergeCell ref="I40:O44"/>
    <mergeCell ref="B5:G5"/>
    <mergeCell ref="B4:G4"/>
    <mergeCell ref="A25:G25"/>
    <mergeCell ref="I32:O32"/>
    <mergeCell ref="I25:O25"/>
    <mergeCell ref="B7:G7"/>
    <mergeCell ref="A46:G46"/>
    <mergeCell ref="B3:G3"/>
    <mergeCell ref="I26:O30"/>
    <mergeCell ref="I47:O51"/>
  </mergeCells>
  <dataValidations count="7">
    <dataValidation sqref="C17:C23" showDropDown="0" showInputMessage="1" showErrorMessage="1" allowBlank="1" type="list">
      <formula1>"1000,2000,3000"</formula1>
    </dataValidation>
    <dataValidation sqref="E17:E23" showDropDown="0" showInputMessage="1" showErrorMessage="1" allowBlank="1" type="list">
      <formula1>"White,Dark Bronze,Chrome,Clear Annodized,Brush Nickel,Gold"</formula1>
    </dataValidation>
    <dataValidation sqref="F17:F23" showDropDown="0" showInputMessage="1" showErrorMessage="1" allowBlank="1" type="list">
      <formula1>"Standard 3/16 Mirror,White Painted 3/16,Polished,Beveled,Acid Etch,White Board, Custom"</formula1>
    </dataValidation>
    <dataValidation sqref="G17:G23" showDropDown="0" showInputMessage="1" showErrorMessage="1" allowBlank="1" type="list">
      <formula1>"Cut To Size,Cut To Size TT, Extra Length, Extra Length TT"</formula1>
    </dataValidation>
    <dataValidation sqref="H17:H23" showDropDown="0" showInputMessage="1" showErrorMessage="1" allowBlank="1" type="list">
      <formula1>"Yes,No"</formula1>
    </dataValidation>
    <dataValidation sqref="I17:I23" showDropDown="0" showInputMessage="1" showErrorMessage="1" allowBlank="1" type="list">
      <formula1>"0,1,2,3,4,5,6"</formula1>
    </dataValidation>
    <dataValidation sqref="B17:B19 B21:B23" showDropDown="0" showInputMessage="1" showErrorMessage="1" allowBlank="1" type="list">
      <formula1>"2,3,4,5,6,7,8,9,10"</formula1>
    </dataValidation>
  </dataValidations>
  <pageMargins left="0.7" right="0.7" top="0.75" bottom="0.75" header="0.3" footer="0.3"/>
  <pageSetup orientation="portrait" horizontalDpi="360" verticalDpi="360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10.xml><?xml version="1.0" encoding="utf-8"?>
<worksheet xmlns="http://schemas.openxmlformats.org/spreadsheetml/2006/main">
  <sheetPr codeName="Sheet4"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4.4"/>
  <cols>
    <col width="37.77734375" bestFit="1" customWidth="1" min="1" max="1"/>
    <col width="11.109375" bestFit="1" customWidth="1" min="2" max="2"/>
    <col width="10.21875" customWidth="1" min="3" max="3"/>
    <col width="8.6640625" customWidth="1" min="4" max="8"/>
  </cols>
  <sheetData>
    <row r="1">
      <c r="A1" t="inlineStr">
        <is>
          <t>40681483&lt;80"</t>
        </is>
      </c>
      <c r="B1" s="168" t="n">
        <v>471</v>
      </c>
      <c r="C1" s="168" t="n">
        <v>695</v>
      </c>
      <c r="D1" s="168" t="n">
        <v>508</v>
      </c>
      <c r="E1" s="168" t="n">
        <v>734</v>
      </c>
      <c r="G1">
        <f>LEFT(A1,6)</f>
        <v/>
      </c>
    </row>
    <row r="2">
      <c r="A2" t="inlineStr">
        <is>
          <t>50681 60"x80'</t>
        </is>
      </c>
      <c r="B2" s="168" t="n">
        <v>517</v>
      </c>
      <c r="C2" s="168" t="n">
        <v>728</v>
      </c>
      <c r="D2" s="168" t="n">
        <v>570</v>
      </c>
      <c r="E2" s="168" t="n">
        <v>785</v>
      </c>
      <c r="G2">
        <f>LEFT(A2,6)</f>
        <v/>
      </c>
    </row>
    <row r="3">
      <c r="A3" t="inlineStr">
        <is>
          <t>60681 72"x80"</t>
        </is>
      </c>
      <c r="B3" s="168" t="n">
        <v>555</v>
      </c>
      <c r="C3" s="168" t="n">
        <v>760</v>
      </c>
      <c r="D3" s="168" t="n">
        <v>621</v>
      </c>
      <c r="E3" s="168" t="n">
        <v>828</v>
      </c>
      <c r="G3">
        <f>LEFT(A3,6)</f>
        <v/>
      </c>
    </row>
    <row r="4">
      <c r="A4" t="inlineStr">
        <is>
          <t>70681843(80'</t>
        </is>
      </c>
      <c r="B4" s="168" t="n">
        <v>596</v>
      </c>
      <c r="C4" s="168" t="n">
        <v>793</v>
      </c>
      <c r="D4" s="168" t="n">
        <v>677</v>
      </c>
      <c r="E4" s="168" t="n">
        <v>876</v>
      </c>
      <c r="G4">
        <f>LEFT(A4,6)</f>
        <v/>
      </c>
    </row>
    <row r="5">
      <c r="A5" t="inlineStr">
        <is>
          <t>80681963&lt;80"</t>
        </is>
      </c>
      <c r="B5" s="168" t="n">
        <v>643</v>
      </c>
      <c r="C5" s="168" t="n">
        <v>822</v>
      </c>
      <c r="D5" s="168" t="n">
        <v>734</v>
      </c>
      <c r="E5" s="168" t="n">
        <v>916</v>
      </c>
      <c r="G5">
        <f>LEFT(A5,6)</f>
        <v/>
      </c>
    </row>
    <row r="6">
      <c r="A6" t="inlineStr">
        <is>
          <t>100681 120"x80"</t>
        </is>
      </c>
      <c r="B6" s="168" t="n">
        <v>718</v>
      </c>
      <c r="C6" t="inlineStr">
        <is>
          <t>N/A</t>
        </is>
      </c>
      <c r="D6" s="168" t="n">
        <v>816</v>
      </c>
      <c r="E6" t="inlineStr">
        <is>
          <t>N/A</t>
        </is>
      </c>
      <c r="G6">
        <f>LEFT(A6,6)</f>
        <v/>
      </c>
    </row>
    <row r="7">
      <c r="A7" t="inlineStr">
        <is>
          <t>40801485&lt;96"</t>
        </is>
      </c>
      <c r="B7" s="168" t="n">
        <v>528</v>
      </c>
      <c r="C7" s="168" t="n">
        <v>737</v>
      </c>
      <c r="D7" s="168" t="n">
        <v>610</v>
      </c>
      <c r="E7" s="168" t="n">
        <v>821</v>
      </c>
      <c r="G7">
        <f>LEFT(A7,6)</f>
        <v/>
      </c>
    </row>
    <row r="8">
      <c r="A8" t="inlineStr">
        <is>
          <t>50801603&lt;96"</t>
        </is>
      </c>
      <c r="B8" s="168" t="n">
        <v>569</v>
      </c>
      <c r="C8" s="168" t="n">
        <v>776</v>
      </c>
      <c r="D8" s="168" t="n">
        <v>650</v>
      </c>
      <c r="E8" s="168" t="n">
        <v>859</v>
      </c>
      <c r="G8">
        <f>LEFT(A8,6)</f>
        <v/>
      </c>
    </row>
    <row r="9">
      <c r="A9" t="inlineStr">
        <is>
          <t>60801720&lt;96</t>
        </is>
      </c>
      <c r="B9" s="168" t="n">
        <v>609</v>
      </c>
      <c r="C9" s="168" t="n">
        <v>804</v>
      </c>
      <c r="D9" s="168" t="n">
        <v>687</v>
      </c>
      <c r="E9" s="168" t="n">
        <v>891</v>
      </c>
      <c r="G9">
        <f>LEFT(A9,6)</f>
        <v/>
      </c>
    </row>
    <row r="10">
      <c r="A10" t="inlineStr">
        <is>
          <t>70801 84"x9&amp;</t>
        </is>
      </c>
      <c r="B10" s="168" t="n">
        <v>645</v>
      </c>
      <c r="C10" s="168" t="n">
        <v>841</v>
      </c>
      <c r="D10" s="168" t="n">
        <v>733</v>
      </c>
      <c r="E10" s="168" t="n">
        <v>935</v>
      </c>
      <c r="G10">
        <f>LEFT(A10,6)</f>
        <v/>
      </c>
    </row>
    <row r="11">
      <c r="A11" t="inlineStr">
        <is>
          <t>80801965&lt;96"</t>
        </is>
      </c>
      <c r="B11" s="168" t="n">
        <v>694</v>
      </c>
      <c r="C11" s="168" t="n">
        <v>875</v>
      </c>
      <c r="D11" s="168" t="n">
        <v>789</v>
      </c>
      <c r="E11" s="168" t="n">
        <v>972</v>
      </c>
      <c r="G11">
        <f>LEFT(A11,6)</f>
        <v/>
      </c>
    </row>
    <row r="12">
      <c r="A12" t="inlineStr">
        <is>
          <t>1008011203&lt;96"</t>
        </is>
      </c>
      <c r="B12" s="168" t="n">
        <v>773</v>
      </c>
      <c r="C12" t="inlineStr">
        <is>
          <t>N/A</t>
        </is>
      </c>
      <c r="D12" s="168" t="n">
        <v>895</v>
      </c>
      <c r="E12" t="inlineStr">
        <is>
          <t>N/A</t>
        </is>
      </c>
      <c r="G12">
        <f>LEFT(A12,6)</f>
        <v/>
      </c>
    </row>
    <row r="13">
      <c r="A13" t="inlineStr">
        <is>
          <t>ax E</t>
        </is>
      </c>
    </row>
    <row r="14">
      <c r="A14" t="inlineStr">
        <is>
          <t>7668 90"x80</t>
        </is>
      </c>
      <c r="B14" s="168" t="n">
        <v>770</v>
      </c>
      <c r="C14" s="168" t="n">
        <v>1026</v>
      </c>
      <c r="D14" s="168" t="n">
        <v>860</v>
      </c>
      <c r="E14" s="168" t="n">
        <v>1116</v>
      </c>
    </row>
    <row r="15">
      <c r="A15" t="inlineStr">
        <is>
          <t>90681 1@8"x80"</t>
        </is>
      </c>
      <c r="B15" s="168" t="n">
        <v>837</v>
      </c>
      <c r="C15" s="168" t="n">
        <v>1122</v>
      </c>
      <c r="D15" s="168" t="n">
        <v>931</v>
      </c>
      <c r="E15" s="168" t="n">
        <v>216</v>
      </c>
    </row>
    <row r="16">
      <c r="A16" t="inlineStr">
        <is>
          <t>1066811263&lt;80"</t>
        </is>
      </c>
      <c r="B16" s="168" t="n">
        <v>904</v>
      </c>
      <c r="C16" s="168" t="n">
        <v>1169</v>
      </c>
      <c r="D16" s="168" t="n">
        <v>1005</v>
      </c>
      <c r="E16" s="168" t="n">
        <v>1270</v>
      </c>
    </row>
    <row r="17">
      <c r="A17" t="inlineStr">
        <is>
          <t>120681 144"x80"</t>
        </is>
      </c>
      <c r="B17" s="168" t="n">
        <v>973</v>
      </c>
      <c r="C17" s="168" t="n">
        <v>1204</v>
      </c>
      <c r="D17" s="168" t="n">
        <v>1076</v>
      </c>
      <c r="E17" s="168" t="n">
        <v>1307</v>
      </c>
    </row>
    <row r="18">
      <c r="A18" t="inlineStr">
        <is>
          <t>150681 1803&lt;80"</t>
        </is>
      </c>
      <c r="B18" s="168" t="n">
        <v>1105</v>
      </c>
      <c r="C18" t="inlineStr">
        <is>
          <t>N/A</t>
        </is>
      </c>
      <c r="D18" s="168" t="n">
        <v>122</v>
      </c>
      <c r="E18" t="inlineStr">
        <is>
          <t>N/A</t>
        </is>
      </c>
    </row>
    <row r="19">
      <c r="A19" t="inlineStr">
        <is>
          <t>U</t>
        </is>
      </c>
    </row>
    <row r="20">
      <c r="A20" t="inlineStr">
        <is>
          <t>7680 90"x96</t>
        </is>
      </c>
      <c r="B20" s="168" t="n">
        <v>861</v>
      </c>
      <c r="C20" s="168" t="n">
        <v>1119</v>
      </c>
      <c r="D20" s="168" t="n">
        <v>985</v>
      </c>
      <c r="E20" s="168" t="n">
        <v>1244</v>
      </c>
    </row>
    <row r="21">
      <c r="A21" t="inlineStr">
        <is>
          <t>90801 108"x96'</t>
        </is>
      </c>
      <c r="B21" s="168" t="n">
        <v>935</v>
      </c>
      <c r="C21" s="168" t="n">
        <v>1172</v>
      </c>
      <c r="D21" s="168" t="n">
        <v>1063</v>
      </c>
      <c r="E21" s="168" t="n">
        <v>1299</v>
      </c>
    </row>
    <row r="22">
      <c r="A22" t="inlineStr">
        <is>
          <t>106801 126"x96"</t>
        </is>
      </c>
      <c r="B22" s="168" t="n">
        <v>1009</v>
      </c>
      <c r="C22" s="168" t="n">
        <v>1229</v>
      </c>
      <c r="D22" s="168" t="n">
        <v>1135</v>
      </c>
      <c r="E22" s="168" t="n">
        <v>1355</v>
      </c>
    </row>
    <row r="23">
      <c r="A23" t="inlineStr">
        <is>
          <t>120801144996"</t>
        </is>
      </c>
      <c r="B23" s="168" t="n">
        <v>1081</v>
      </c>
      <c r="C23" s="168" t="n">
        <v>1274</v>
      </c>
      <c r="D23" s="168" t="n">
        <v>123</v>
      </c>
      <c r="E23" s="168" t="n">
        <v>1415</v>
      </c>
    </row>
    <row r="24">
      <c r="A24" t="inlineStr">
        <is>
          <t>150801 180"x96"</t>
        </is>
      </c>
      <c r="B24" s="168" t="n">
        <v>1217</v>
      </c>
      <c r="C24" t="inlineStr">
        <is>
          <t>N/A</t>
        </is>
      </c>
      <c r="D24" s="168" t="n">
        <v>1373</v>
      </c>
      <c r="E24" t="inlineStr">
        <is>
          <t>N/A</t>
        </is>
      </c>
    </row>
    <row r="25">
      <c r="A25" t="inlineStr">
        <is>
          <t>4X</t>
        </is>
      </c>
    </row>
    <row r="26">
      <c r="A26" t="inlineStr">
        <is>
          <t>100681 120"x80"</t>
        </is>
      </c>
      <c r="B26" s="168" t="n">
        <v>1006</v>
      </c>
      <c r="C26" s="168" t="n">
        <v>1421</v>
      </c>
      <c r="D26" s="168" t="n">
        <v>1137</v>
      </c>
      <c r="E26" s="168" t="n">
        <v>1552</v>
      </c>
    </row>
    <row r="27">
      <c r="A27" t="inlineStr">
        <is>
          <t>120681 144")(80"</t>
        </is>
      </c>
      <c r="B27" s="168" t="n">
        <v>1109</v>
      </c>
      <c r="C27" s="168" t="n">
        <v>1510</v>
      </c>
      <c r="D27" s="168" t="n">
        <v>1238</v>
      </c>
      <c r="E27" s="168" t="n">
        <v>1639</v>
      </c>
    </row>
    <row r="28">
      <c r="A28" t="inlineStr">
        <is>
          <t>140681 168"x80"</t>
        </is>
      </c>
      <c r="B28" s="168" t="n">
        <v>1212</v>
      </c>
      <c r="C28" s="168" t="n">
        <v>1571</v>
      </c>
      <c r="D28" s="168" t="n">
        <v>1343</v>
      </c>
      <c r="E28" s="168" t="n">
        <v>1702</v>
      </c>
    </row>
    <row r="29">
      <c r="A29" t="inlineStr">
        <is>
          <t>160681 192"x80"</t>
        </is>
      </c>
      <c r="B29" s="168" t="n">
        <v>1316</v>
      </c>
      <c r="C29" t="n">
        <v>1019</v>
      </c>
      <c r="D29" s="168" t="n">
        <v>1435</v>
      </c>
      <c r="E29" s="168" t="n">
        <v>1738</v>
      </c>
    </row>
    <row r="30">
      <c r="A30" t="inlineStr">
        <is>
          <t>100801 120"x96"</t>
        </is>
      </c>
      <c r="B30" s="168" t="n">
        <v>1109</v>
      </c>
      <c r="C30" s="168" t="n">
        <v>1493</v>
      </c>
      <c r="D30" s="168" t="n">
        <v>1250</v>
      </c>
      <c r="E30" s="168" t="n">
        <v>1633</v>
      </c>
    </row>
    <row r="31">
      <c r="A31" t="inlineStr">
        <is>
          <t>120801 144996"</t>
        </is>
      </c>
      <c r="B31" s="168" t="n">
        <v>1232</v>
      </c>
      <c r="C31" s="168" t="n">
        <v>1554</v>
      </c>
      <c r="D31" s="168" t="n">
        <v>1357</v>
      </c>
      <c r="E31" s="168" t="n">
        <v>1690</v>
      </c>
    </row>
    <row r="32">
      <c r="A32" t="inlineStr">
        <is>
          <t>140801 168"x96"</t>
        </is>
      </c>
      <c r="B32" s="168" t="n">
        <v>1355</v>
      </c>
      <c r="C32" s="168" t="n">
        <v>1622</v>
      </c>
      <c r="D32" s="168" t="n">
        <v>1511</v>
      </c>
      <c r="E32" s="168" t="n">
        <v>1778</v>
      </c>
    </row>
    <row r="33">
      <c r="A33" t="inlineStr">
        <is>
          <t>160801 192996"</t>
        </is>
      </c>
      <c r="B33" s="168" t="n">
        <v>1461</v>
      </c>
      <c r="C33" s="168" t="n">
        <v>1687</v>
      </c>
      <c r="D33" s="168" t="n">
        <v>1664</v>
      </c>
      <c r="E33" s="168" t="n">
        <v>1889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 codeName="Sheet5">
    <outlinePr summaryBelow="1" summaryRight="1"/>
    <pageSetUpPr/>
  </sheetPr>
  <dimension ref="A2:G35"/>
  <sheetViews>
    <sheetView workbookViewId="0">
      <selection activeCell="E4" sqref="E4"/>
    </sheetView>
  </sheetViews>
  <sheetFormatPr baseColWidth="8" defaultRowHeight="14.4"/>
  <cols>
    <col width="15.5546875" bestFit="1" customWidth="1" min="1" max="1"/>
    <col width="15.5546875" customWidth="1" min="2" max="2"/>
    <col width="35.6640625" bestFit="1" customWidth="1" min="3" max="3"/>
    <col width="27.88671875" customWidth="1" min="4" max="4"/>
    <col width="28" customWidth="1" min="5" max="5"/>
    <col width="29.88671875" customWidth="1" min="6" max="6"/>
    <col width="27.6640625" customWidth="1" min="7" max="7"/>
  </cols>
  <sheetData>
    <row r="2">
      <c r="A2" s="121" t="inlineStr">
        <is>
          <t>2X</t>
        </is>
      </c>
    </row>
    <row r="3">
      <c r="A3" s="121" t="inlineStr">
        <is>
          <t>Door Size</t>
        </is>
      </c>
      <c r="B3" s="121" t="inlineStr">
        <is>
          <t>Product Code</t>
        </is>
      </c>
      <c r="C3" s="121" t="inlineStr">
        <is>
          <t>Net Panel Size</t>
        </is>
      </c>
      <c r="D3" s="121" t="inlineStr">
        <is>
          <t>Standard Size Bronze &amp; White</t>
        </is>
      </c>
      <c r="E3" s="121" t="inlineStr">
        <is>
          <t>Special Size Bronze &amp; White</t>
        </is>
      </c>
      <c r="F3" s="121" t="inlineStr">
        <is>
          <t>Standard Size Nickel &amp;Chrome</t>
        </is>
      </c>
      <c r="G3" s="121" t="inlineStr">
        <is>
          <t>Special Size Nickel &amp; Chrome</t>
        </is>
      </c>
    </row>
    <row r="4">
      <c r="A4" s="124" t="inlineStr">
        <is>
          <t>48"x80"</t>
        </is>
      </c>
      <c r="B4" s="124" t="n">
        <v>4068</v>
      </c>
      <c r="C4" s="124" t="inlineStr">
        <is>
          <t>25"x78"</t>
        </is>
      </c>
      <c r="D4" s="169" t="n">
        <v>506</v>
      </c>
      <c r="E4" s="169" t="n">
        <v>664</v>
      </c>
      <c r="F4" s="169" t="n">
        <v>545</v>
      </c>
      <c r="G4" s="169" t="n">
        <v>684</v>
      </c>
    </row>
    <row r="5">
      <c r="A5" s="124" t="inlineStr">
        <is>
          <t>60"x80"</t>
        </is>
      </c>
      <c r="B5" s="124" t="n">
        <v>5068</v>
      </c>
      <c r="C5" s="124" t="inlineStr">
        <is>
          <t>31"x78"</t>
        </is>
      </c>
      <c r="D5" s="169" t="n">
        <v>543</v>
      </c>
      <c r="E5" s="169" t="n">
        <v>755</v>
      </c>
      <c r="F5" s="169" t="n">
        <v>584</v>
      </c>
      <c r="G5" s="169" t="n">
        <v>768</v>
      </c>
    </row>
    <row r="6">
      <c r="A6" s="124" t="inlineStr">
        <is>
          <t>72"x80"</t>
        </is>
      </c>
      <c r="B6" s="124" t="n">
        <v>6068</v>
      </c>
      <c r="C6" s="124" t="inlineStr">
        <is>
          <t>37"x78"</t>
        </is>
      </c>
      <c r="D6" s="169" t="n">
        <v>583</v>
      </c>
      <c r="E6" s="169" t="n">
        <v>806</v>
      </c>
      <c r="F6" s="169" t="n">
        <v>634</v>
      </c>
      <c r="G6" s="169" t="n">
        <v>833</v>
      </c>
    </row>
    <row r="7">
      <c r="A7" s="124" t="inlineStr">
        <is>
          <t>84"x80"</t>
        </is>
      </c>
      <c r="B7" s="124" t="n">
        <v>7068</v>
      </c>
      <c r="C7" s="124" t="inlineStr">
        <is>
          <t>43"x78"</t>
        </is>
      </c>
      <c r="D7" s="169" t="n">
        <v>631</v>
      </c>
      <c r="E7" s="169" t="n">
        <v>903</v>
      </c>
      <c r="F7" s="169" t="n">
        <v>683</v>
      </c>
      <c r="G7" s="169" t="n">
        <v>932</v>
      </c>
    </row>
    <row r="8">
      <c r="A8" s="124" t="inlineStr">
        <is>
          <t>96"x80"</t>
        </is>
      </c>
      <c r="B8" s="124" t="n">
        <v>8068</v>
      </c>
      <c r="C8" s="124" t="inlineStr">
        <is>
          <t>49"x79"</t>
        </is>
      </c>
      <c r="D8" s="169" t="n">
        <v>681</v>
      </c>
      <c r="E8" s="169" t="n">
        <v>975</v>
      </c>
      <c r="F8" s="169" t="n">
        <v>734</v>
      </c>
      <c r="G8" s="169" t="n">
        <v>1005</v>
      </c>
    </row>
    <row r="9">
      <c r="A9" s="124" t="inlineStr">
        <is>
          <t>48"x96"</t>
        </is>
      </c>
      <c r="B9" s="124" t="n">
        <v>4080</v>
      </c>
      <c r="C9" s="124" t="inlineStr">
        <is>
          <t>25"x94"</t>
        </is>
      </c>
      <c r="D9" s="169" t="n">
        <v>559</v>
      </c>
      <c r="E9" s="169" t="n">
        <v>757</v>
      </c>
      <c r="F9" s="169" t="n">
        <v>603</v>
      </c>
      <c r="G9" s="169" t="n">
        <v>789</v>
      </c>
    </row>
    <row r="10">
      <c r="A10" s="124" t="inlineStr">
        <is>
          <t>60"x96"</t>
        </is>
      </c>
      <c r="B10" s="124" t="n">
        <v>5080</v>
      </c>
      <c r="C10" s="124" t="inlineStr">
        <is>
          <t>31"x94"</t>
        </is>
      </c>
      <c r="D10" s="169" t="n">
        <v>610</v>
      </c>
      <c r="E10" s="169" t="n">
        <v>850</v>
      </c>
      <c r="F10" s="169" t="n">
        <v>646</v>
      </c>
      <c r="G10" s="169" t="n">
        <v>878</v>
      </c>
    </row>
    <row r="11">
      <c r="A11" s="124" t="inlineStr">
        <is>
          <t>72"x96"</t>
        </is>
      </c>
      <c r="B11" s="124" t="n">
        <v>6080</v>
      </c>
      <c r="C11" s="124" t="inlineStr">
        <is>
          <t>37"x94"</t>
        </is>
      </c>
      <c r="D11" s="169" t="n">
        <v>652</v>
      </c>
      <c r="E11" s="169" t="n">
        <v>941</v>
      </c>
      <c r="F11" s="169" t="n">
        <v>699</v>
      </c>
      <c r="G11" s="169" t="n">
        <v>969</v>
      </c>
    </row>
    <row r="12">
      <c r="A12" s="124" t="inlineStr">
        <is>
          <t>84"x96"</t>
        </is>
      </c>
      <c r="B12" s="124" t="n">
        <v>7080</v>
      </c>
      <c r="C12" s="124" t="inlineStr">
        <is>
          <t>43"x94"</t>
        </is>
      </c>
      <c r="D12" s="169" t="n">
        <v>699</v>
      </c>
      <c r="E12" s="169" t="n">
        <v>1025</v>
      </c>
      <c r="F12" s="169" t="n">
        <v>752</v>
      </c>
      <c r="G12" s="169" t="n">
        <v>1090</v>
      </c>
    </row>
    <row r="13">
      <c r="A13" s="124" t="inlineStr">
        <is>
          <t>96"x96"</t>
        </is>
      </c>
      <c r="B13" s="124" t="n">
        <v>8080</v>
      </c>
      <c r="C13" s="124" t="inlineStr">
        <is>
          <t>49"x94"</t>
        </is>
      </c>
      <c r="D13" s="169" t="n">
        <v>747</v>
      </c>
      <c r="E13" s="169" t="n">
        <v>1108</v>
      </c>
      <c r="F13" s="169" t="n">
        <v>799</v>
      </c>
      <c r="G13" s="169" t="n">
        <v>1141</v>
      </c>
    </row>
    <row r="14">
      <c r="A14" s="123" t="inlineStr">
        <is>
          <t>3X</t>
        </is>
      </c>
      <c r="B14" s="170" t="n"/>
      <c r="C14" s="171" t="n"/>
      <c r="D14" s="172" t="n"/>
      <c r="E14" s="172" t="n"/>
      <c r="F14" s="172" t="n"/>
      <c r="G14" s="172" t="n"/>
    </row>
    <row r="15">
      <c r="A15" s="124" t="inlineStr">
        <is>
          <t>72"x80"</t>
        </is>
      </c>
      <c r="B15" s="124" t="n">
        <v>6068</v>
      </c>
      <c r="C15" s="124" t="inlineStr">
        <is>
          <t>25"x78"</t>
        </is>
      </c>
      <c r="D15" s="169" t="n">
        <v>748</v>
      </c>
      <c r="E15" s="169" t="n">
        <v>988</v>
      </c>
      <c r="F15" s="169" t="n">
        <v>789</v>
      </c>
      <c r="G15" s="169" t="n">
        <v>1026</v>
      </c>
    </row>
    <row r="16">
      <c r="A16" s="124" t="inlineStr">
        <is>
          <t>90"x80"</t>
        </is>
      </c>
      <c r="B16" s="124" t="n">
        <v>7668</v>
      </c>
      <c r="C16" s="124" t="inlineStr">
        <is>
          <t>31"x78"</t>
        </is>
      </c>
      <c r="D16" s="169" t="n">
        <v>812</v>
      </c>
      <c r="E16" s="169" t="n">
        <v>1098</v>
      </c>
      <c r="F16" s="169" t="n">
        <v>864</v>
      </c>
      <c r="G16" s="169" t="n">
        <v>1114</v>
      </c>
    </row>
    <row r="17">
      <c r="A17" s="124" t="inlineStr">
        <is>
          <t>108"x80"</t>
        </is>
      </c>
      <c r="B17" s="124" t="n">
        <v>9068</v>
      </c>
      <c r="C17" s="124" t="inlineStr">
        <is>
          <t>37"x78"</t>
        </is>
      </c>
      <c r="D17" s="169" t="n">
        <v>887</v>
      </c>
      <c r="E17" s="169" t="n">
        <v>1229</v>
      </c>
      <c r="F17" s="169" t="n">
        <v>943</v>
      </c>
      <c r="G17" s="169" t="n">
        <v>1279</v>
      </c>
    </row>
    <row r="18">
      <c r="A18" s="124" t="inlineStr">
        <is>
          <t>126"x80"</t>
        </is>
      </c>
      <c r="B18" s="124" t="n">
        <v>10668</v>
      </c>
      <c r="C18" s="124" t="inlineStr">
        <is>
          <t>43"x78"</t>
        </is>
      </c>
      <c r="D18" s="169" t="n">
        <v>971</v>
      </c>
      <c r="E18" s="169" t="n">
        <v>1361</v>
      </c>
      <c r="F18" s="169" t="n">
        <v>1019</v>
      </c>
      <c r="G18" s="169" t="n">
        <v>1406</v>
      </c>
    </row>
    <row r="19">
      <c r="A19" s="124" t="inlineStr">
        <is>
          <t>144"x80"</t>
        </is>
      </c>
      <c r="B19" s="124" t="n">
        <v>12068</v>
      </c>
      <c r="C19" s="124" t="inlineStr">
        <is>
          <t>49"x78"</t>
        </is>
      </c>
      <c r="D19" s="169" t="n">
        <v>1046</v>
      </c>
      <c r="E19" s="169" t="n">
        <v>1489</v>
      </c>
      <c r="F19" s="169" t="n">
        <v>1106</v>
      </c>
      <c r="G19" s="169" t="n">
        <v>1538</v>
      </c>
    </row>
    <row r="20">
      <c r="A20" s="124" t="inlineStr">
        <is>
          <t>72"x96"</t>
        </is>
      </c>
      <c r="B20" s="124" t="n">
        <v>6080</v>
      </c>
      <c r="C20" s="124" t="inlineStr">
        <is>
          <t>25"x94"</t>
        </is>
      </c>
      <c r="D20" s="169" t="n">
        <v>821</v>
      </c>
      <c r="E20" s="169" t="n">
        <v>1099</v>
      </c>
      <c r="F20" s="169" t="n">
        <v>865</v>
      </c>
      <c r="G20" s="169" t="n">
        <v>1136</v>
      </c>
    </row>
    <row r="21">
      <c r="A21" s="124" t="inlineStr">
        <is>
          <t>90"x96"</t>
        </is>
      </c>
      <c r="B21" s="124" t="n">
        <v>7680</v>
      </c>
      <c r="C21" s="124" t="inlineStr">
        <is>
          <t>31"x94"</t>
        </is>
      </c>
      <c r="D21" s="169" t="n">
        <v>899</v>
      </c>
      <c r="E21" s="169" t="n">
        <v>1237</v>
      </c>
      <c r="F21" s="169" t="n">
        <v>946</v>
      </c>
      <c r="G21" s="169" t="n">
        <v>1277</v>
      </c>
    </row>
    <row r="22">
      <c r="A22" s="124" t="inlineStr">
        <is>
          <t>108"x96"</t>
        </is>
      </c>
      <c r="B22" s="124" t="n">
        <v>9080</v>
      </c>
      <c r="C22" s="124" t="inlineStr">
        <is>
          <t>37"x94"</t>
        </is>
      </c>
      <c r="D22" s="169" t="n">
        <v>980</v>
      </c>
      <c r="E22" s="169" t="n">
        <v>1389</v>
      </c>
      <c r="F22" s="169" t="n">
        <v>1036</v>
      </c>
      <c r="G22" s="169" t="n">
        <v>1439</v>
      </c>
    </row>
    <row r="23">
      <c r="A23" s="124" t="inlineStr">
        <is>
          <t>126"x96"</t>
        </is>
      </c>
      <c r="B23" s="124" t="n">
        <v>10680</v>
      </c>
      <c r="C23" s="124" t="inlineStr">
        <is>
          <t>43"x94"</t>
        </is>
      </c>
      <c r="D23" s="169" t="n">
        <v>1043</v>
      </c>
      <c r="E23" s="169" t="n">
        <v>1504</v>
      </c>
      <c r="F23" s="169" t="n">
        <v>1114</v>
      </c>
      <c r="G23" s="169" t="n">
        <v>1567</v>
      </c>
    </row>
    <row r="24">
      <c r="A24" s="124" t="inlineStr">
        <is>
          <t>144"x96"</t>
        </is>
      </c>
      <c r="B24" s="124" t="n">
        <v>12080</v>
      </c>
      <c r="C24" s="124" t="inlineStr">
        <is>
          <t>49"x94"</t>
        </is>
      </c>
      <c r="D24" s="169" t="n">
        <v>1122</v>
      </c>
      <c r="E24" s="169" t="n">
        <v>1646</v>
      </c>
      <c r="F24" s="169" t="n">
        <v>1186</v>
      </c>
      <c r="G24" s="169" t="n">
        <v>1703</v>
      </c>
    </row>
    <row r="25">
      <c r="A25" s="123" t="inlineStr">
        <is>
          <t>4X</t>
        </is>
      </c>
      <c r="B25" s="170" t="n"/>
      <c r="C25" s="171" t="n"/>
      <c r="D25" s="173" t="n"/>
      <c r="E25" s="173" t="n"/>
      <c r="F25" s="173" t="n"/>
      <c r="G25" s="173" t="n"/>
    </row>
    <row r="26">
      <c r="A26" s="124" t="inlineStr">
        <is>
          <t>96"x80"</t>
        </is>
      </c>
      <c r="B26" s="124" t="n">
        <v>8068</v>
      </c>
      <c r="C26" s="124" t="inlineStr">
        <is>
          <t>25"x78"</t>
        </is>
      </c>
      <c r="D26" s="169" t="n">
        <v>985</v>
      </c>
      <c r="E26" s="169" t="n">
        <v>1318</v>
      </c>
      <c r="F26" s="169" t="n">
        <v>1043</v>
      </c>
      <c r="G26" s="169" t="n">
        <v>1370</v>
      </c>
    </row>
    <row r="27">
      <c r="A27" s="124" t="inlineStr">
        <is>
          <t>120"x80"</t>
        </is>
      </c>
      <c r="B27" s="124" t="n">
        <v>10068</v>
      </c>
      <c r="C27" s="124" t="inlineStr">
        <is>
          <t>31"x78"</t>
        </is>
      </c>
      <c r="D27" s="169" t="n">
        <v>1080</v>
      </c>
      <c r="E27" s="169" t="n">
        <v>1480</v>
      </c>
      <c r="F27" s="169" t="n">
        <v>1144</v>
      </c>
      <c r="G27" s="169" t="n">
        <v>1536</v>
      </c>
    </row>
    <row r="28">
      <c r="A28" s="124" t="inlineStr">
        <is>
          <t>144"x80"</t>
        </is>
      </c>
      <c r="B28" s="124" t="n">
        <v>12068</v>
      </c>
      <c r="C28" s="124" t="inlineStr">
        <is>
          <t>37"x78"</t>
        </is>
      </c>
      <c r="D28" s="169" t="n">
        <v>1182</v>
      </c>
      <c r="E28" s="169" t="n">
        <v>1647</v>
      </c>
      <c r="F28" s="169" t="n">
        <v>1249</v>
      </c>
      <c r="G28" s="169" t="n">
        <v>1707</v>
      </c>
    </row>
    <row r="29">
      <c r="A29" s="124" t="inlineStr">
        <is>
          <t>168"x80"</t>
        </is>
      </c>
      <c r="B29" s="124" t="n">
        <v>14068</v>
      </c>
      <c r="C29" s="124" t="inlineStr">
        <is>
          <t>43"x78"</t>
        </is>
      </c>
      <c r="D29" s="169" t="n">
        <v>1287</v>
      </c>
      <c r="E29" s="169" t="n">
        <v>1830</v>
      </c>
      <c r="F29" s="169" t="n">
        <v>1362</v>
      </c>
      <c r="G29" s="169" t="n">
        <v>1894</v>
      </c>
    </row>
    <row r="30">
      <c r="A30" s="124" t="inlineStr">
        <is>
          <t>192"x80"</t>
        </is>
      </c>
      <c r="B30" s="124" t="n">
        <v>16068</v>
      </c>
      <c r="C30" s="124" t="inlineStr">
        <is>
          <t>49"x78"</t>
        </is>
      </c>
      <c r="D30" s="169" t="n">
        <v>1397</v>
      </c>
      <c r="E30" s="169" t="n">
        <v>1999</v>
      </c>
      <c r="F30" s="169" t="n">
        <v>1477</v>
      </c>
      <c r="G30" s="169" t="n">
        <v>2074</v>
      </c>
    </row>
    <row r="31">
      <c r="A31" s="124" t="inlineStr">
        <is>
          <t>96"x96"</t>
        </is>
      </c>
      <c r="B31" s="124" t="n">
        <v>8080</v>
      </c>
      <c r="C31" s="124" t="inlineStr">
        <is>
          <t>25"x94"</t>
        </is>
      </c>
      <c r="D31" s="169" t="n">
        <v>1076</v>
      </c>
      <c r="E31" s="169" t="n">
        <v>1459</v>
      </c>
      <c r="F31" s="169" t="n">
        <v>1130</v>
      </c>
      <c r="G31" s="169" t="n">
        <v>1512</v>
      </c>
    </row>
    <row r="32">
      <c r="A32" s="124" t="inlineStr">
        <is>
          <t>120"x96"</t>
        </is>
      </c>
      <c r="B32" s="124" t="n">
        <v>10080</v>
      </c>
      <c r="C32" s="124" t="inlineStr">
        <is>
          <t>31"x94"</t>
        </is>
      </c>
      <c r="D32" s="169" t="n">
        <v>1175</v>
      </c>
      <c r="E32" s="169" t="n">
        <v>1641</v>
      </c>
      <c r="F32" s="169" t="n">
        <v>1237</v>
      </c>
      <c r="G32" s="169" t="n">
        <v>1699</v>
      </c>
    </row>
    <row r="33">
      <c r="A33" s="124" t="inlineStr">
        <is>
          <t>144"x96"</t>
        </is>
      </c>
      <c r="B33" s="124" t="n">
        <v>12080</v>
      </c>
      <c r="C33" s="124" t="inlineStr">
        <is>
          <t>37"x94"</t>
        </is>
      </c>
      <c r="D33" s="169" t="n">
        <v>1279</v>
      </c>
      <c r="E33" s="169" t="n">
        <v>1827</v>
      </c>
      <c r="F33" s="169" t="n">
        <v>1346</v>
      </c>
      <c r="G33" s="169" t="n">
        <v>1890</v>
      </c>
    </row>
    <row r="34">
      <c r="A34" s="124" t="inlineStr">
        <is>
          <t>168"x96"</t>
        </is>
      </c>
      <c r="B34" s="124" t="n">
        <v>14080</v>
      </c>
      <c r="C34" s="124" t="inlineStr">
        <is>
          <t>43"x94"</t>
        </is>
      </c>
      <c r="D34" s="169" t="n">
        <v>1384</v>
      </c>
      <c r="E34" s="169" t="n">
        <v>2013</v>
      </c>
      <c r="F34" s="169" t="n">
        <v>1456</v>
      </c>
      <c r="G34" s="169" t="n">
        <v>2074</v>
      </c>
    </row>
    <row r="35">
      <c r="A35" s="124" t="inlineStr">
        <is>
          <t>192"x96"</t>
        </is>
      </c>
      <c r="B35" s="124" t="n">
        <v>16080</v>
      </c>
      <c r="C35" s="124" t="inlineStr">
        <is>
          <t>49"x94"</t>
        </is>
      </c>
      <c r="D35" s="169" t="n">
        <v>1489</v>
      </c>
      <c r="E35" s="169" t="n">
        <v>2198</v>
      </c>
      <c r="F35" s="169" t="n">
        <v>1568</v>
      </c>
      <c r="G35" s="169" t="n">
        <v>2264</v>
      </c>
    </row>
  </sheetData>
  <mergeCells count="3">
    <mergeCell ref="A25:C25"/>
    <mergeCell ref="A14:C14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 codeName="Sheet6">
    <outlinePr summaryBelow="1" summaryRight="1"/>
    <pageSetUpPr/>
  </sheetPr>
  <dimension ref="A1:G36"/>
  <sheetViews>
    <sheetView workbookViewId="0">
      <selection activeCell="B16" sqref="B16"/>
    </sheetView>
  </sheetViews>
  <sheetFormatPr baseColWidth="8" defaultRowHeight="14.4"/>
  <cols>
    <col width="15.6640625" bestFit="1" customWidth="1" min="1" max="1"/>
    <col width="36.109375" bestFit="1" customWidth="1" min="2" max="2"/>
    <col width="12.77734375" bestFit="1" customWidth="1" min="3" max="3"/>
    <col width="11.77734375" bestFit="1" customWidth="1" min="4" max="4"/>
    <col width="3.33203125" bestFit="1" customWidth="1" min="5" max="5"/>
    <col width="23.44140625" bestFit="1" customWidth="1" min="6" max="6"/>
    <col width="32.109375" bestFit="1" customWidth="1" min="7" max="7"/>
  </cols>
  <sheetData>
    <row r="1">
      <c r="B1" t="inlineStr">
        <is>
          <t>moto GEMEB GNAMED MONUMENT SERÎEB</t>
        </is>
      </c>
    </row>
    <row r="2">
      <c r="B2" t="inlineStr">
        <is>
          <t>W)/łw.ctr-Nît P OAR!K PRON,țE</t>
        </is>
      </c>
      <c r="C2" t="inlineStr">
        <is>
          <t>GO/</t>
        </is>
      </c>
      <c r="D2" t="inlineStr">
        <is>
          <t>WHITE, cumn</t>
        </is>
      </c>
      <c r="F2" t="inlineStr">
        <is>
          <t>nrrrtt_)'tl CLENI. &amp; BPI%' IFO</t>
        </is>
      </c>
      <c r="G2" t="inlineStr">
        <is>
          <t>BRITE DIP CLEAR. &amp; BRUSHED N 'CHEL</t>
        </is>
      </c>
    </row>
    <row r="3">
      <c r="C3" t="inlineStr">
        <is>
          <t>p DARII prototE</t>
        </is>
      </c>
    </row>
    <row r="4">
      <c r="A4" t="inlineStr">
        <is>
          <t>ex</t>
        </is>
      </c>
      <c r="B4" t="inlineStr">
        <is>
          <t>W/</t>
        </is>
      </c>
      <c r="C4" t="inlineStr">
        <is>
          <t>W/V16•W'łr</t>
        </is>
      </c>
      <c r="E4" t="inlineStr">
        <is>
          <t>ITE</t>
        </is>
      </c>
      <c r="F4" t="inlineStr">
        <is>
          <t>W' lepton OP $l.•oorł/</t>
        </is>
      </c>
    </row>
    <row r="5">
      <c r="A5" t="inlineStr">
        <is>
          <t>40681 48*x80•</t>
        </is>
      </c>
      <c r="B5" s="168" t="n">
        <v>366</v>
      </c>
      <c r="C5" s="168" t="n">
        <v>586</v>
      </c>
      <c r="F5" s="168" t="n">
        <v>398</v>
      </c>
      <c r="G5" s="168" t="n">
        <v>618</v>
      </c>
    </row>
    <row r="6">
      <c r="A6" t="inlineStr">
        <is>
          <t>5068160*\80*</t>
        </is>
      </c>
      <c r="B6" s="168" t="n">
        <v>422</v>
      </c>
      <c r="C6" s="168" t="n">
        <v>616</v>
      </c>
      <c r="F6" s="168" t="n">
        <v>457</v>
      </c>
      <c r="G6" s="168" t="n">
        <v>663</v>
      </c>
    </row>
    <row r="7">
      <c r="A7" t="inlineStr">
        <is>
          <t>60681 72*x80*</t>
        </is>
      </c>
      <c r="B7" s="168" t="n">
        <v>449</v>
      </c>
      <c r="C7" s="168" t="n">
        <v>650</v>
      </c>
      <c r="F7" s="168" t="n">
        <v>507</v>
      </c>
      <c r="G7" s="168" t="n">
        <v>708</v>
      </c>
    </row>
    <row r="8">
      <c r="A8" t="inlineStr">
        <is>
          <t>70681 84țx8ô'</t>
        </is>
      </c>
      <c r="B8" s="168" t="n">
        <v>488</v>
      </c>
      <c r="C8" s="168" t="n">
        <v>676</v>
      </c>
      <c r="F8" s="168" t="n">
        <v>561</v>
      </c>
      <c r="G8" s="168" t="n">
        <v>747</v>
      </c>
    </row>
    <row r="9">
      <c r="A9" t="inlineStr">
        <is>
          <t>80681 96•x80*</t>
        </is>
      </c>
      <c r="B9" s="168" t="n">
        <v>533</v>
      </c>
      <c r="C9" s="168" t="n">
        <v>705</v>
      </c>
      <c r="F9" s="168" t="n">
        <v>616</v>
      </c>
      <c r="G9" s="168" t="n">
        <v>787</v>
      </c>
    </row>
    <row r="10">
      <c r="A10" t="inlineStr">
        <is>
          <t>100681 120Șx80•</t>
        </is>
      </c>
      <c r="B10" s="168" t="n">
        <v>607</v>
      </c>
      <c r="C10" t="inlineStr">
        <is>
          <t>NIA</t>
        </is>
      </c>
      <c r="F10" s="168" t="n">
        <v>696</v>
      </c>
      <c r="G10" t="inlineStr">
        <is>
          <t>NIA</t>
        </is>
      </c>
    </row>
    <row r="11">
      <c r="A11" t="inlineStr">
        <is>
          <t>40801 ô8•-x96•</t>
        </is>
      </c>
      <c r="B11" s="168" t="n">
        <v>401</v>
      </c>
      <c r="C11" s="168" t="n">
        <v>605</v>
      </c>
      <c r="F11" s="168" t="n">
        <v>474</v>
      </c>
      <c r="G11" s="168" t="n">
        <v>667</v>
      </c>
    </row>
    <row r="12">
      <c r="A12" t="inlineStr">
        <is>
          <t>5080 60•x96Ș</t>
        </is>
      </c>
      <c r="B12" s="168" t="n">
        <v>439</v>
      </c>
      <c r="C12" s="168" t="n">
        <v>631</v>
      </c>
      <c r="F12" s="168" t="n">
        <v>512</v>
      </c>
      <c r="G12" s="168" t="n">
        <v>705</v>
      </c>
    </row>
    <row r="13">
      <c r="A13" t="inlineStr">
        <is>
          <t>60801 72'x96•</t>
        </is>
      </c>
      <c r="B13" s="168" t="n">
        <v>478</v>
      </c>
      <c r="C13" s="168" t="n">
        <v>660</v>
      </c>
      <c r="F13" s="168" t="n">
        <v>548</v>
      </c>
      <c r="G13" s="168" t="n">
        <v>734</v>
      </c>
    </row>
    <row r="14">
      <c r="A14" t="inlineStr">
        <is>
          <t>70801 84'x96ș</t>
        </is>
      </c>
      <c r="B14" s="168" t="n">
        <v>512</v>
      </c>
      <c r="C14" s="168" t="n">
        <v>695</v>
      </c>
      <c r="F14" s="168" t="n">
        <v>593</v>
      </c>
      <c r="G14" s="168" t="n">
        <v>780</v>
      </c>
    </row>
    <row r="15">
      <c r="A15" t="inlineStr">
        <is>
          <t>80801 96•x96•</t>
        </is>
      </c>
      <c r="B15" s="168" t="n">
        <v>562</v>
      </c>
      <c r="C15" s="168" t="n">
        <v>730</v>
      </c>
      <c r="F15" s="168" t="n">
        <v>649</v>
      </c>
      <c r="G15" s="168" t="n">
        <v>816</v>
      </c>
    </row>
    <row r="16">
      <c r="A16" t="inlineStr">
        <is>
          <t>100801 1.20*x96•</t>
        </is>
      </c>
      <c r="B16" s="168" t="n">
        <v>640</v>
      </c>
      <c r="C16" t="inlineStr">
        <is>
          <t>NIA</t>
        </is>
      </c>
      <c r="F16" s="168" t="n">
        <v>752</v>
      </c>
      <c r="G16" t="inlineStr">
        <is>
          <t>NIA</t>
        </is>
      </c>
    </row>
    <row r="17">
      <c r="A17" t="inlineStr">
        <is>
          <t>3x</t>
        </is>
      </c>
    </row>
    <row r="18">
      <c r="A18" t="inlineStr">
        <is>
          <t>76681 go•x80•</t>
        </is>
      </c>
      <c r="B18" s="168" t="n">
        <v>606</v>
      </c>
      <c r="C18" s="168" t="n">
        <v>854</v>
      </c>
      <c r="F18" s="168" t="n">
        <v>693</v>
      </c>
      <c r="G18" s="168" t="n">
        <v>942</v>
      </c>
    </row>
    <row r="19">
      <c r="A19" t="inlineStr">
        <is>
          <t>90681 108'x80'</t>
        </is>
      </c>
      <c r="B19" s="168" t="n">
        <v>670</v>
      </c>
      <c r="C19" s="168" t="n">
        <v>948</v>
      </c>
      <c r="F19" s="168" t="n">
        <v>762</v>
      </c>
      <c r="G19" s="168" t="n">
        <v>1040</v>
      </c>
    </row>
    <row r="20">
      <c r="A20" t="inlineStr">
        <is>
          <t>106681 126•x80•</t>
        </is>
      </c>
      <c r="B20" s="168" t="n">
        <v>737</v>
      </c>
      <c r="C20" s="168" t="n">
        <v>984</v>
      </c>
      <c r="F20" s="168" t="n">
        <v>833</v>
      </c>
      <c r="G20" s="168" t="n">
        <v>1080</v>
      </c>
    </row>
    <row r="21">
      <c r="A21" t="inlineStr">
        <is>
          <t>120681 144'x80'</t>
        </is>
      </c>
      <c r="B21" s="168" t="n">
        <v>803</v>
      </c>
      <c r="C21" s="168" t="n">
        <v>1017</v>
      </c>
      <c r="F21" s="168" t="n">
        <v>904</v>
      </c>
      <c r="G21" s="168" t="n">
        <v>1118</v>
      </c>
    </row>
    <row r="22">
      <c r="A22" t="inlineStr">
        <is>
          <t>150681 180'xao•</t>
        </is>
      </c>
      <c r="B22" s="168" t="n">
        <v>931</v>
      </c>
      <c r="C22" t="inlineStr">
        <is>
          <t>NIA</t>
        </is>
      </c>
      <c r="F22" s="168" t="n">
        <v>1045</v>
      </c>
      <c r="G22" t="inlineStr">
        <is>
          <t>NIA</t>
        </is>
      </c>
    </row>
    <row r="23">
      <c r="A23" t="inlineStr">
        <is>
          <t>76801 90'x96•</t>
        </is>
      </c>
      <c r="B23" s="168" t="n">
        <v>665</v>
      </c>
      <c r="C23" s="168" t="n">
        <v>918</v>
      </c>
      <c r="F23" s="168" t="n">
        <v>786</v>
      </c>
      <c r="G23" s="168" t="n">
        <v>1037</v>
      </c>
    </row>
    <row r="24">
      <c r="A24" t="inlineStr">
        <is>
          <t>90801 108•x96-</t>
        </is>
      </c>
      <c r="B24" s="168" t="n">
        <v>737</v>
      </c>
      <c r="C24" s="168" t="n">
        <v>968</v>
      </c>
      <c r="F24" s="168" t="n">
        <v>862</v>
      </c>
      <c r="G24" s="168" t="n">
        <v>1093</v>
      </c>
    </row>
    <row r="25">
      <c r="A25" t="inlineStr">
        <is>
          <t>106801 126'x96•</t>
        </is>
      </c>
      <c r="B25" s="168" t="n">
        <v>811</v>
      </c>
      <c r="C25" s="168" t="n">
        <v>1022</v>
      </c>
      <c r="F25" s="168" t="n">
        <v>931</v>
      </c>
      <c r="G25" s="168" t="n">
        <v>1143</v>
      </c>
    </row>
    <row r="26">
      <c r="A26" t="inlineStr">
        <is>
          <t>120801 144'x96•</t>
        </is>
      </c>
      <c r="B26" s="168" t="n">
        <v>879</v>
      </c>
      <c r="C26" s="168" t="n">
        <v>1067</v>
      </c>
      <c r="F26" s="168" t="n">
        <v>1016</v>
      </c>
      <c r="G26" s="168" t="n">
        <v>1204</v>
      </c>
    </row>
    <row r="27">
      <c r="A27" t="inlineStr">
        <is>
          <t>150801 180X9ć•</t>
        </is>
      </c>
      <c r="B27" s="168" t="n">
        <v>1012</v>
      </c>
      <c r="C27" t="inlineStr">
        <is>
          <t>NIA</t>
        </is>
      </c>
      <c r="F27" s="168" t="n">
        <v>1163</v>
      </c>
      <c r="G27" t="inlineStr">
        <is>
          <t>NUA</t>
        </is>
      </c>
    </row>
    <row r="28">
      <c r="A28" t="inlineStr">
        <is>
          <t>14)(</t>
        </is>
      </c>
    </row>
    <row r="29">
      <c r="A29" t="inlineStr">
        <is>
          <t>100681120'*80*</t>
        </is>
      </c>
      <c r="B29" s="168" t="n">
        <v>786</v>
      </c>
      <c r="C29" s="168" t="n">
        <v>1189</v>
      </c>
      <c r="F29" s="168" t="n">
        <v>912</v>
      </c>
      <c r="G29" s="168" t="n">
        <v>1316</v>
      </c>
    </row>
    <row r="30">
      <c r="A30" t="n">
        <v>120681</v>
      </c>
      <c r="B30" s="168" t="n">
        <v>887</v>
      </c>
      <c r="C30" s="168" t="n">
        <v>1276</v>
      </c>
      <c r="F30" s="168" t="n">
        <v>1012</v>
      </c>
      <c r="G30" s="168" t="n">
        <v>1401</v>
      </c>
    </row>
    <row r="31">
      <c r="A31" t="inlineStr">
        <is>
          <t>14068 1 166x80-</t>
        </is>
      </c>
      <c r="B31" s="168" t="n">
        <v>985</v>
      </c>
      <c r="C31" s="168" t="n">
        <v>1324</v>
      </c>
      <c r="F31" s="168" t="n">
        <v>1113</v>
      </c>
      <c r="G31" s="168" t="n">
        <v>1453</v>
      </c>
    </row>
    <row r="32">
      <c r="A32" t="inlineStr">
        <is>
          <t>160681 197x80'</t>
        </is>
      </c>
      <c r="B32" s="168" t="n">
        <v>1088</v>
      </c>
      <c r="C32" s="168" t="n">
        <v>1374</v>
      </c>
      <c r="F32" s="168" t="n">
        <v>1202</v>
      </c>
      <c r="G32" s="168" t="n">
        <v>1489</v>
      </c>
    </row>
    <row r="33">
      <c r="A33" t="inlineStr">
        <is>
          <t>100811120%'96•</t>
        </is>
      </c>
      <c r="B33" s="168" t="n">
        <v>850</v>
      </c>
      <c r="C33" s="168" t="n">
        <v>1224</v>
      </c>
      <c r="F33" s="168" t="n">
        <v>985</v>
      </c>
      <c r="G33" s="168" t="n">
        <v>1358</v>
      </c>
    </row>
    <row r="34">
      <c r="A34" t="inlineStr">
        <is>
          <t>120801144'/96'</t>
        </is>
      </c>
      <c r="B34" s="168" t="n">
        <v>969</v>
      </c>
      <c r="C34" s="168" t="n">
        <v>1282</v>
      </c>
      <c r="F34" s="168" t="n">
        <v>1091</v>
      </c>
      <c r="G34" s="168" t="n">
        <v>1415</v>
      </c>
    </row>
    <row r="35">
      <c r="A35" t="inlineStr">
        <is>
          <t>140801 168ŕx9ł•</t>
        </is>
      </c>
      <c r="B35" s="168" t="n">
        <v>1089</v>
      </c>
      <c r="C35" s="168" t="n">
        <v>1349</v>
      </c>
      <c r="F35" s="168" t="n">
        <v>1241</v>
      </c>
      <c r="G35" s="168" t="n">
        <v>1501</v>
      </c>
    </row>
    <row r="36">
      <c r="A36" t="inlineStr">
        <is>
          <t>160801192•x96•</t>
        </is>
      </c>
      <c r="B36" s="168" t="n">
        <v>1193</v>
      </c>
      <c r="C36" s="168" t="n">
        <v>1412</v>
      </c>
      <c r="F36" s="168" t="n">
        <v>1388</v>
      </c>
      <c r="G36" s="168" t="n">
        <v>1608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 codeName="Sheet1">
    <outlinePr summaryBelow="1" summaryRight="1"/>
    <pageSetUpPr/>
  </sheetPr>
  <dimension ref="A1:B29"/>
  <sheetViews>
    <sheetView view="pageLayout" topLeftCell="A17" zoomScaleNormal="100" workbookViewId="0">
      <selection activeCell="A26" sqref="A26:B29"/>
    </sheetView>
  </sheetViews>
  <sheetFormatPr baseColWidth="8" defaultRowHeight="14.4"/>
  <cols>
    <col width="21.21875" customWidth="1" style="1" min="1" max="1"/>
    <col width="80" customWidth="1" style="1" min="2" max="2"/>
    <col width="8.88671875" customWidth="1" style="1" min="3" max="3"/>
    <col width="15.109375" bestFit="1" customWidth="1" style="1" min="4" max="4"/>
    <col width="16.88671875" bestFit="1" customWidth="1" style="1" min="5" max="5"/>
    <col width="8.88671875" customWidth="1" style="1" min="6" max="6"/>
    <col width="14.6640625" bestFit="1" customWidth="1" style="1" min="7" max="7"/>
    <col width="16.88671875" bestFit="1" customWidth="1" style="1" min="8" max="8"/>
    <col width="8.88671875" customWidth="1" style="1" min="9" max="9"/>
    <col width="14.6640625" bestFit="1" customWidth="1" style="1" min="10" max="10"/>
    <col width="16.88671875" bestFit="1" customWidth="1" style="1" min="11" max="11"/>
    <col width="8.88671875" customWidth="1" style="1" min="12" max="12"/>
    <col width="14.6640625" bestFit="1" customWidth="1" style="1" min="13" max="13"/>
    <col width="16.88671875" bestFit="1" customWidth="1" style="1" min="14" max="14"/>
    <col width="8.88671875" customWidth="1" style="1" min="15" max="15"/>
    <col width="14.6640625" bestFit="1" customWidth="1" style="1" min="16" max="16"/>
    <col width="16.88671875" bestFit="1" customWidth="1" style="1" min="17" max="17"/>
    <col width="8.88671875" customWidth="1" style="1" min="18" max="18"/>
    <col width="14.6640625" bestFit="1" customWidth="1" style="1" min="19" max="19"/>
    <col width="16.88671875" bestFit="1" customWidth="1" style="1" min="20" max="20"/>
    <col width="8.88671875" customWidth="1" style="1" min="21" max="16384"/>
  </cols>
  <sheetData>
    <row r="1" ht="22.95" customHeight="1">
      <c r="A1" s="45" t="inlineStr">
        <is>
          <t>Date</t>
        </is>
      </c>
      <c r="B1" s="46">
        <f>Invoice!G2</f>
        <v/>
      </c>
    </row>
    <row r="2" ht="22.95" customHeight="1">
      <c r="A2" s="39" t="inlineStr">
        <is>
          <t>Order #</t>
        </is>
      </c>
      <c r="B2" s="40">
        <f>Invoice!G1</f>
        <v/>
      </c>
    </row>
    <row r="3" ht="22.95" customHeight="1">
      <c r="A3" s="41" t="inlineStr">
        <is>
          <t>Customer</t>
        </is>
      </c>
      <c r="B3" s="42">
        <f>Invoice!B8</f>
        <v/>
      </c>
    </row>
    <row r="4" ht="22.95" customHeight="1">
      <c r="A4" s="43" t="inlineStr">
        <is>
          <t>Purchase Order #</t>
        </is>
      </c>
      <c r="B4" s="44">
        <f>Invoice!G4</f>
        <v/>
      </c>
    </row>
    <row r="5" ht="22.95" customHeight="1">
      <c r="A5" s="47" t="inlineStr">
        <is>
          <t>Column1</t>
        </is>
      </c>
      <c r="B5" s="48" t="inlineStr">
        <is>
          <t>Column2</t>
        </is>
      </c>
    </row>
    <row r="6" ht="22.95" customHeight="1">
      <c r="A6" s="29" t="inlineStr">
        <is>
          <t>Item</t>
        </is>
      </c>
      <c r="B6" s="30" t="n">
        <v>1</v>
      </c>
    </row>
    <row r="7" ht="22.95" customHeight="1">
      <c r="A7" s="31" t="inlineStr">
        <is>
          <t># Of Panels</t>
        </is>
      </c>
      <c r="B7" s="32" t="n">
        <v>2</v>
      </c>
    </row>
    <row r="8" ht="22.95" customHeight="1">
      <c r="A8" s="31" t="inlineStr">
        <is>
          <t>Style</t>
        </is>
      </c>
      <c r="B8" s="32" t="n">
        <v>3000</v>
      </c>
    </row>
    <row r="9" ht="22.95" customHeight="1">
      <c r="A9" s="31" t="inlineStr">
        <is>
          <t>Size</t>
        </is>
      </c>
      <c r="B9" s="32" t="inlineStr">
        <is>
          <t>69 1/2x78 7/8</t>
        </is>
      </c>
    </row>
    <row r="10" ht="22.95" customHeight="1">
      <c r="A10" s="31" t="inlineStr">
        <is>
          <t>Color</t>
        </is>
      </c>
      <c r="B10" s="32" t="inlineStr">
        <is>
          <t>Brushed Nickel</t>
        </is>
      </c>
    </row>
    <row r="11" ht="22.95" customHeight="1">
      <c r="A11" s="31" t="inlineStr">
        <is>
          <t>Mirror Type</t>
        </is>
      </c>
      <c r="B11" s="32" t="inlineStr">
        <is>
          <t>Mirror</t>
        </is>
      </c>
    </row>
    <row r="12" ht="22.95" customHeight="1">
      <c r="A12" s="31" t="inlineStr">
        <is>
          <t>Mirror size</t>
        </is>
      </c>
      <c r="B12" s="33" t="inlineStr">
        <is>
          <t>31″ x 72 7/8″</t>
        </is>
      </c>
    </row>
    <row r="13" ht="22.95" customHeight="1">
      <c r="A13" s="31" t="inlineStr">
        <is>
          <t># Of Lites</t>
        </is>
      </c>
      <c r="B13" s="33" t="n">
        <v>2</v>
      </c>
    </row>
    <row r="14" ht="22.95" customHeight="1">
      <c r="A14" s="31" t="inlineStr">
        <is>
          <t>Rail #</t>
        </is>
      </c>
      <c r="B14" s="33" t="n">
        <v>4</v>
      </c>
    </row>
    <row r="15" ht="22.95" customHeight="1">
      <c r="A15" s="31" t="inlineStr">
        <is>
          <t>Rail Size</t>
        </is>
      </c>
      <c r="B15" s="33" t="inlineStr">
        <is>
          <t>30 1/4″</t>
        </is>
      </c>
    </row>
    <row r="16" ht="22.95" customHeight="1">
      <c r="A16" s="31" t="inlineStr">
        <is>
          <t>Vertical #</t>
        </is>
      </c>
      <c r="B16" s="33" t="n">
        <v>4</v>
      </c>
    </row>
    <row r="17" ht="22.95" customHeight="1">
      <c r="A17" s="31" t="inlineStr">
        <is>
          <t>Vertical size</t>
        </is>
      </c>
      <c r="B17" s="34" t="inlineStr">
        <is>
          <t>76 7/8″</t>
        </is>
      </c>
    </row>
    <row r="18" ht="22.95" customHeight="1">
      <c r="A18" s="31" t="inlineStr">
        <is>
          <t>Cut Style H&amp;S</t>
        </is>
      </c>
      <c r="B18" s="32" t="inlineStr">
        <is>
          <t>Cut To Size</t>
        </is>
      </c>
    </row>
    <row r="19" ht="22.95" customHeight="1">
      <c r="A19" s="31" t="inlineStr">
        <is>
          <t>Head Length</t>
        </is>
      </c>
      <c r="B19" s="144" t="inlineStr">
        <is>
          <t>69 1/2″</t>
        </is>
      </c>
    </row>
    <row r="20" ht="22.95" customHeight="1">
      <c r="A20" s="31" t="inlineStr">
        <is>
          <t>Sill Length</t>
        </is>
      </c>
      <c r="B20" s="144" t="inlineStr">
        <is>
          <t>69 1/2″</t>
        </is>
      </c>
    </row>
    <row r="21" ht="22.95" customHeight="1">
      <c r="A21" s="31" t="inlineStr">
        <is>
          <t>S.S. Track Length</t>
        </is>
      </c>
      <c r="B21" s="144" t="inlineStr">
        <is>
          <t>69 1/2″ (2)</t>
        </is>
      </c>
    </row>
    <row r="22" ht="22.95" customHeight="1">
      <c r="A22" s="31" t="inlineStr">
        <is>
          <t>Mutin Bars?</t>
        </is>
      </c>
      <c r="B22" s="145" t="inlineStr">
        <is>
          <t>No</t>
        </is>
      </c>
    </row>
    <row r="23" ht="22.95" customHeight="1">
      <c r="A23" s="31" t="inlineStr">
        <is>
          <t>Total Mutin Bars</t>
        </is>
      </c>
      <c r="B23" s="32" t="n">
        <v>0</v>
      </c>
    </row>
    <row r="24" ht="22.95" customHeight="1" thickBot="1">
      <c r="A24" s="37" t="inlineStr">
        <is>
          <t>Mutin Bar Width</t>
        </is>
      </c>
      <c r="B24" s="38" t="inlineStr">
        <is>
          <t>30 1/4″</t>
        </is>
      </c>
    </row>
    <row r="25" ht="22.95" customHeight="1" thickBot="1">
      <c r="A25" s="89" t="inlineStr">
        <is>
          <t>Cut Sheet Comments</t>
        </is>
      </c>
      <c r="B25" s="146" t="n"/>
    </row>
    <row r="26" ht="22.8" customHeight="1">
      <c r="A26" s="147">
        <f>'Control Sheet'!I26</f>
        <v/>
      </c>
      <c r="B26" s="148" t="n"/>
    </row>
    <row r="27" ht="22.95" customHeight="1">
      <c r="A27" s="149" t="n"/>
      <c r="B27" s="150" t="n"/>
    </row>
    <row r="28" ht="13.2" customHeight="1">
      <c r="A28" s="149" t="n"/>
      <c r="B28" s="150" t="n"/>
    </row>
    <row r="29" ht="73.8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8Tq1mKnUPIXdGuBM5JHiyg==" formatRows="1" sort="1" spinCount="100000" hashValue="G7NoS4Q/o5RlAMZFJMotaiXrm/po93bXMQnmUTB/moULn9cXCUJ0fPF8wetPoFNlpCM0m0Ud2eo36KX1g2UMBQ=="/>
  <mergeCells count="2">
    <mergeCell ref="A25:B25"/>
    <mergeCell ref="A26:B29"/>
  </mergeCells>
  <pageMargins left="0.25" right="0.25" top="0.25" bottom="0.25" header="0" footer="0"/>
  <pageSetup orientation="portrait" horizontalDpi="360" verticalDpi="360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 codeName="Sheet7">
    <outlinePr summaryBelow="1" summaryRight="1"/>
    <pageSetUpPr/>
  </sheetPr>
  <dimension ref="A1:B29"/>
  <sheetViews>
    <sheetView view="pageLayout" zoomScaleNormal="100" workbookViewId="0">
      <selection activeCell="B2" sqref="B2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2</v>
      </c>
    </row>
    <row r="7" ht="23.7" customHeight="1">
      <c r="A7" s="31" t="inlineStr">
        <is>
          <t># Of Panels</t>
        </is>
      </c>
      <c r="B7" s="32">
        <f>'Control Sheet'!B18</f>
        <v/>
      </c>
    </row>
    <row r="8" ht="23.7" customHeight="1">
      <c r="A8" s="31" t="inlineStr">
        <is>
          <t>Style</t>
        </is>
      </c>
      <c r="B8" s="32">
        <f>'Control Sheet'!C18</f>
        <v/>
      </c>
    </row>
    <row r="9" ht="23.7" customHeight="1">
      <c r="A9" s="31" t="inlineStr">
        <is>
          <t>Size</t>
        </is>
      </c>
      <c r="B9" s="32">
        <f>'Control Sheet'!D18</f>
        <v/>
      </c>
    </row>
    <row r="10" ht="23.7" customHeight="1">
      <c r="A10" s="31" t="inlineStr">
        <is>
          <t>Color</t>
        </is>
      </c>
      <c r="B10" s="32">
        <f>'Control Sheet'!E18</f>
        <v/>
      </c>
    </row>
    <row r="11" ht="23.7" customHeight="1">
      <c r="A11" s="31" t="inlineStr">
        <is>
          <t>Mirror Type</t>
        </is>
      </c>
      <c r="B11" s="32">
        <f>'Control Sheet'!F18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Sheet'!G18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Sheet'!H18</f>
        <v/>
      </c>
    </row>
    <row r="23" ht="23.7" customHeight="1">
      <c r="A23" s="31" t="inlineStr">
        <is>
          <t>Total Mutin Bars</t>
        </is>
      </c>
      <c r="B23" s="32">
        <f>'Control Sheet'!I18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3QhzepyW+T5guxx53F2Srg==" formatRows="1" sort="1" spinCount="100000" hashValue="MequZ7Vj1a/fmxOrhtPlp7Cz4ju9WU9LKCM6ZpSmM6VGOZPqcTKKXbilSq0cbOl8VhiwNYBsBpybX4Y4xQngk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 codeName="Sheet8">
    <outlinePr summaryBelow="1" summaryRight="1"/>
    <pageSetUpPr/>
  </sheetPr>
  <dimension ref="A1:B29"/>
  <sheetViews>
    <sheetView view="pageLayout" zoomScaleNormal="100" workbookViewId="0">
      <selection activeCell="A9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3</v>
      </c>
    </row>
    <row r="7" ht="23.7" customHeight="1">
      <c r="A7" s="31" t="inlineStr">
        <is>
          <t># Of Panels</t>
        </is>
      </c>
      <c r="B7" s="32">
        <f>'Control Sheet'!B19</f>
        <v/>
      </c>
    </row>
    <row r="8" ht="23.7" customHeight="1">
      <c r="A8" s="31" t="inlineStr">
        <is>
          <t>Style</t>
        </is>
      </c>
      <c r="B8" s="32">
        <f>'Control Sheet'!C19</f>
        <v/>
      </c>
    </row>
    <row r="9" ht="23.7" customHeight="1">
      <c r="A9" s="31" t="inlineStr">
        <is>
          <t>Size</t>
        </is>
      </c>
      <c r="B9" s="32">
        <f>'Control Sheet'!D19</f>
        <v/>
      </c>
    </row>
    <row r="10" ht="23.7" customHeight="1">
      <c r="A10" s="31" t="inlineStr">
        <is>
          <t>Color</t>
        </is>
      </c>
      <c r="B10" s="32">
        <f>'Control Sheet'!E19</f>
        <v/>
      </c>
    </row>
    <row r="11" ht="23.7" customHeight="1">
      <c r="A11" s="31" t="inlineStr">
        <is>
          <t>Mirror Type</t>
        </is>
      </c>
      <c r="B11" s="32">
        <f>'Control Sheet'!F19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Sheet'!G19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Sheet'!H19</f>
        <v/>
      </c>
    </row>
    <row r="23" ht="23.7" customHeight="1">
      <c r="A23" s="31" t="inlineStr">
        <is>
          <t>Total Mutin Bars</t>
        </is>
      </c>
      <c r="B23" s="32">
        <f>'Control Sheet'!I19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Jp73Dr7XBpb3KbkWU7kyUQ==" formatRows="1" sort="1" spinCount="100000" hashValue="PJS3J0gQ/lfkW/VZyRu5iglw87KErEvWpt9V1FDJWczuDAjW/5aK9UZ/19b6cZ4An2rfYexebRAoKAgMn7zxa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 codeName="Sheet9">
    <outlinePr summaryBelow="1" summaryRight="1"/>
    <pageSetUpPr/>
  </sheetPr>
  <dimension ref="A1:B29"/>
  <sheetViews>
    <sheetView view="pageLayout" zoomScaleNormal="100" workbookViewId="0">
      <selection activeCell="B3" sqref="B3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4</v>
      </c>
    </row>
    <row r="7" ht="23.7" customHeight="1">
      <c r="A7" s="31" t="inlineStr">
        <is>
          <t># Of Panels</t>
        </is>
      </c>
      <c r="B7" s="32">
        <f>'Control Sheet'!B20</f>
        <v/>
      </c>
    </row>
    <row r="8" ht="23.7" customHeight="1">
      <c r="A8" s="31" t="inlineStr">
        <is>
          <t>Style</t>
        </is>
      </c>
      <c r="B8" s="32">
        <f>'Control Sheet'!C20</f>
        <v/>
      </c>
    </row>
    <row r="9" ht="23.7" customHeight="1">
      <c r="A9" s="31" t="inlineStr">
        <is>
          <t>Size</t>
        </is>
      </c>
      <c r="B9" s="32">
        <f>'Control Sheet'!D20</f>
        <v/>
      </c>
    </row>
    <row r="10" ht="23.7" customHeight="1">
      <c r="A10" s="31" t="inlineStr">
        <is>
          <t>Color</t>
        </is>
      </c>
      <c r="B10" s="32">
        <f>'Control Sheet'!E20</f>
        <v/>
      </c>
    </row>
    <row r="11" ht="23.7" customHeight="1">
      <c r="A11" s="31" t="inlineStr">
        <is>
          <t>Mirror Type</t>
        </is>
      </c>
      <c r="B11" s="32">
        <f>'Control Sheet'!F20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Sheet'!G20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Sheet'!H20</f>
        <v/>
      </c>
    </row>
    <row r="23" ht="23.7" customHeight="1">
      <c r="A23" s="31" t="inlineStr">
        <is>
          <t>Total Mutin Bars</t>
        </is>
      </c>
      <c r="B23" s="32">
        <f>'Control Sheet'!I20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CK3EbCxdXCFusMNmGiuTcg==" formatRows="1" sort="1" spinCount="100000" hashValue="Itw+dDOxLeVYSl/ElyRzsbzIfoQ//vffFd88qPZ304XAQEVbDphVwCcxSdcYkLt/G8XP4BeCbwPR1dt95imM4Q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 codeName="Sheet10">
    <outlinePr summaryBelow="1" summaryRight="1"/>
    <pageSetUpPr/>
  </sheetPr>
  <dimension ref="A1:B29"/>
  <sheetViews>
    <sheetView view="pageLayout" topLeftCell="A23" zoomScaleNormal="100" workbookViewId="0">
      <selection activeCell="A23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5</v>
      </c>
    </row>
    <row r="7" ht="23.7" customHeight="1">
      <c r="A7" s="31" t="inlineStr">
        <is>
          <t># Of Panels</t>
        </is>
      </c>
      <c r="B7" s="32">
        <f>'Control Sheet'!B21</f>
        <v/>
      </c>
    </row>
    <row r="8" ht="23.7" customHeight="1">
      <c r="A8" s="31" t="inlineStr">
        <is>
          <t>Style</t>
        </is>
      </c>
      <c r="B8" s="32">
        <f>'Control Sheet'!C21</f>
        <v/>
      </c>
    </row>
    <row r="9" ht="23.7" customHeight="1">
      <c r="A9" s="31" t="inlineStr">
        <is>
          <t>Size</t>
        </is>
      </c>
      <c r="B9" s="32">
        <f>'Control Sheet'!D21</f>
        <v/>
      </c>
    </row>
    <row r="10" ht="23.7" customHeight="1">
      <c r="A10" s="31" t="inlineStr">
        <is>
          <t>Color</t>
        </is>
      </c>
      <c r="B10" s="32">
        <f>'Control Sheet'!E21</f>
        <v/>
      </c>
    </row>
    <row r="11" ht="23.7" customHeight="1">
      <c r="A11" s="31" t="inlineStr">
        <is>
          <t>Mirror Type</t>
        </is>
      </c>
      <c r="B11" s="32">
        <f>'Control Sheet'!F21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Sheet'!G21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Sheet'!H21</f>
        <v/>
      </c>
    </row>
    <row r="23" ht="23.7" customHeight="1">
      <c r="A23" s="31" t="inlineStr">
        <is>
          <t>Total Mutin Bars</t>
        </is>
      </c>
      <c r="B23" s="32">
        <f>'Control Sheet'!I21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xI13JLVNe7bBoBnMztbwJg==" formatRows="1" sort="1" spinCount="100000" hashValue="Di6+4v/brnikbxUw//GW39C/Nuo3bMAdKDQvwmsHTi+lk08Z08w1QyRGc0DUCqv3mWnr3HHTVJwfdHdCqbnI7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 codeName="Sheet11">
    <outlinePr summaryBelow="1" summaryRight="1"/>
    <pageSetUpPr/>
  </sheetPr>
  <dimension ref="A1:B29"/>
  <sheetViews>
    <sheetView view="pageLayout" topLeftCell="A25" zoomScaleNormal="100" workbookViewId="0">
      <selection activeCell="A25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6</v>
      </c>
    </row>
    <row r="7" ht="23.7" customHeight="1">
      <c r="A7" s="31" t="inlineStr">
        <is>
          <t># Of Panels</t>
        </is>
      </c>
      <c r="B7" s="32">
        <f>'Control Sheet'!B22</f>
        <v/>
      </c>
    </row>
    <row r="8" ht="23.7" customHeight="1">
      <c r="A8" s="31" t="inlineStr">
        <is>
          <t>Style</t>
        </is>
      </c>
      <c r="B8" s="32">
        <f>'Control Sheet'!C22</f>
        <v/>
      </c>
    </row>
    <row r="9" ht="23.7" customHeight="1">
      <c r="A9" s="31" t="inlineStr">
        <is>
          <t>Size</t>
        </is>
      </c>
      <c r="B9" s="32">
        <f>'Control Sheet'!D22</f>
        <v/>
      </c>
    </row>
    <row r="10" ht="23.7" customHeight="1">
      <c r="A10" s="31" t="inlineStr">
        <is>
          <t>Color</t>
        </is>
      </c>
      <c r="B10" s="32">
        <f>'Control Sheet'!E22</f>
        <v/>
      </c>
    </row>
    <row r="11" ht="23.7" customHeight="1">
      <c r="A11" s="31" t="inlineStr">
        <is>
          <t>Mirror Type</t>
        </is>
      </c>
      <c r="B11" s="32">
        <f>'Control Sheet'!F22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Sheet'!G22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Sheet'!H22</f>
        <v/>
      </c>
    </row>
    <row r="23" ht="23.7" customHeight="1">
      <c r="A23" s="31" t="inlineStr">
        <is>
          <t>Total Mutin Bars</t>
        </is>
      </c>
      <c r="B23" s="32">
        <f>'Control Sheet'!I22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UEmTk704geV5umRBPW5hqQ==" formatRows="1" sort="1" spinCount="100000" hashValue="7eUsw2Cu/oOklALizvy470tjGAt59MMmMwaMng+xF/NWbTa4OVoQ9b8zW2i+Fc7ubEY0SZ5fKUSI0RSnamG1n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 codeName="Sheet12">
    <outlinePr summaryBelow="1" summaryRight="1"/>
    <pageSetUpPr/>
  </sheetPr>
  <dimension ref="A1:B29"/>
  <sheetViews>
    <sheetView view="pageLayout" topLeftCell="A17" zoomScaleNormal="100" workbookViewId="0">
      <selection activeCell="A17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7</v>
      </c>
    </row>
    <row r="7" ht="23.7" customHeight="1">
      <c r="A7" s="31" t="inlineStr">
        <is>
          <t># Of Panels</t>
        </is>
      </c>
      <c r="B7" s="32">
        <f>'Control Sheet'!B23</f>
        <v/>
      </c>
    </row>
    <row r="8" ht="23.7" customHeight="1">
      <c r="A8" s="31" t="inlineStr">
        <is>
          <t>Style</t>
        </is>
      </c>
      <c r="B8" s="32">
        <f>'Control Sheet'!C23</f>
        <v/>
      </c>
    </row>
    <row r="9" ht="23.7" customHeight="1">
      <c r="A9" s="31" t="inlineStr">
        <is>
          <t>Size</t>
        </is>
      </c>
      <c r="B9" s="32">
        <f>'Control Sheet'!D23</f>
        <v/>
      </c>
    </row>
    <row r="10" ht="23.7" customHeight="1">
      <c r="A10" s="31" t="inlineStr">
        <is>
          <t>Color</t>
        </is>
      </c>
      <c r="B10" s="32">
        <f>'Control Sheet'!E23</f>
        <v/>
      </c>
    </row>
    <row r="11" ht="23.7" customHeight="1">
      <c r="A11" s="31" t="inlineStr">
        <is>
          <t>Mirror Type</t>
        </is>
      </c>
      <c r="B11" s="32">
        <f>'Control Sheet'!F23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Sheet'!G23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Sheet'!H23</f>
        <v/>
      </c>
    </row>
    <row r="23" ht="23.7" customHeight="1">
      <c r="A23" s="31" t="inlineStr">
        <is>
          <t>Total Mutin Bars</t>
        </is>
      </c>
      <c r="B23" s="32">
        <f>'Control Sheet'!I23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mZ5CFPBYGANIluESXaKo2A==" formatRows="1" sort="1" spinCount="100000" hashValue="ioUpQ+Z8qH48x8HCm32Qy+Ax8pLfn31MSvnX/lP6pNb3lLLFsCzUewKhZDhXgqZ81npo6kIdyLyQBzTj2u6auw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 codeName="Sheet2">
    <outlinePr summaryBelow="1" summaryRight="1"/>
    <pageSetUpPr fitToPage="1"/>
  </sheetPr>
  <dimension ref="A1:G25"/>
  <sheetViews>
    <sheetView view="pageLayout" zoomScaleNormal="100" workbookViewId="0">
      <selection activeCell="B8" sqref="B8:G8"/>
    </sheetView>
  </sheetViews>
  <sheetFormatPr baseColWidth="8" defaultColWidth="4.77734375" defaultRowHeight="14.4"/>
  <cols>
    <col width="25.5546875" customWidth="1" min="1" max="1"/>
    <col width="18.5546875" customWidth="1" min="2" max="2"/>
    <col width="25.5546875" customWidth="1" min="3" max="7"/>
  </cols>
  <sheetData>
    <row r="1" ht="23.7" customHeight="1">
      <c r="A1" s="8" t="n"/>
      <c r="B1" s="9" t="n"/>
      <c r="C1" s="98" t="inlineStr">
        <is>
          <t>McCoy Doors &amp; More</t>
        </is>
      </c>
      <c r="D1" s="153" t="n"/>
      <c r="E1" s="153" t="n"/>
      <c r="F1" s="60" t="inlineStr">
        <is>
          <t>Order/Quote #:</t>
        </is>
      </c>
      <c r="G1" s="57" t="inlineStr">
        <is>
          <t>R-JUDY REED 061626</t>
        </is>
      </c>
    </row>
    <row r="2" ht="23.7" customHeight="1">
      <c r="A2" s="10" t="n"/>
      <c r="B2" s="11" t="n"/>
      <c r="C2" s="99" t="inlineStr">
        <is>
          <t>505 North Smith Ave. #101</t>
        </is>
      </c>
      <c r="F2" s="56" t="inlineStr">
        <is>
          <t>Date:</t>
        </is>
      </c>
      <c r="G2" s="58" t="inlineStr">
        <is>
          <t>06-25-2026</t>
        </is>
      </c>
    </row>
    <row r="3" ht="23.7" customHeight="1">
      <c r="A3" s="10" t="n"/>
      <c r="B3" s="11" t="n"/>
      <c r="C3" s="99" t="inlineStr">
        <is>
          <t>Corona, CA 92878</t>
        </is>
      </c>
      <c r="F3" s="56" t="inlineStr">
        <is>
          <t>Delivery Date:</t>
        </is>
      </c>
      <c r="G3" s="58" t="inlineStr"/>
    </row>
    <row r="4" ht="23.7" customHeight="1">
      <c r="A4" s="10" t="n"/>
      <c r="B4" s="55" t="b">
        <v>0</v>
      </c>
      <c r="C4" s="99" t="inlineStr">
        <is>
          <t>Telephone: (951)393-0300</t>
        </is>
      </c>
      <c r="F4" s="56" t="inlineStr">
        <is>
          <t>PO #:</t>
        </is>
      </c>
      <c r="G4" s="58" t="inlineStr">
        <is>
          <t>R-JUDY REED 061626</t>
        </is>
      </c>
    </row>
    <row r="5" ht="23.7" customHeight="1">
      <c r="A5" s="14" t="n"/>
      <c r="B5" s="55" t="n"/>
      <c r="C5" s="99" t="inlineStr">
        <is>
          <t>Fax: (951)393-0374</t>
        </is>
      </c>
      <c r="F5" s="11" t="n"/>
      <c r="G5" s="59" t="n"/>
    </row>
    <row r="6" ht="23.7" customHeight="1">
      <c r="A6" s="14" t="n"/>
      <c r="B6" s="55" t="n"/>
      <c r="C6" s="99" t="inlineStr">
        <is>
          <t>Email: Office@McCoyDoorsMore.com</t>
        </is>
      </c>
      <c r="F6" s="11" t="n"/>
      <c r="G6" s="12" t="n"/>
    </row>
    <row r="7" ht="23.7" customHeight="1">
      <c r="A7" s="15" t="n"/>
      <c r="B7" s="16" t="n"/>
      <c r="C7" s="16" t="n"/>
      <c r="D7" s="16" t="n"/>
      <c r="E7" s="16" t="n"/>
      <c r="F7" s="16" t="n"/>
      <c r="G7" s="17" t="n"/>
    </row>
    <row r="8" ht="23.7" customHeight="1">
      <c r="A8" s="18" t="inlineStr">
        <is>
          <t>Customer Name:</t>
        </is>
      </c>
      <c r="B8" s="101" t="inlineStr">
        <is>
          <t>Judy Reed / Classic Improvement Products</t>
        </is>
      </c>
      <c r="G8" s="154" t="n"/>
    </row>
    <row r="9" ht="23.7" customHeight="1">
      <c r="A9" s="18" t="inlineStr">
        <is>
          <t>Address:</t>
        </is>
      </c>
      <c r="B9" s="101" t="inlineStr">
        <is>
          <t>5538 E La Palma Ave, Anaheim Hills, CA 92807</t>
        </is>
      </c>
      <c r="G9" s="154" t="n"/>
    </row>
    <row r="10" ht="23.7" customHeight="1">
      <c r="A10" s="18" t="inlineStr">
        <is>
          <t>Contact Info:</t>
        </is>
      </c>
      <c r="B10" s="101" t="inlineStr">
        <is>
          <t>Brooke &amp; Ryan — (866) 217-4521 / rlorge@chiproducts.com</t>
        </is>
      </c>
      <c r="G10" s="154" t="n"/>
    </row>
    <row r="11" ht="23.7" customHeight="1" thickBot="1">
      <c r="A11" s="15" t="n"/>
      <c r="B11" s="16" t="n"/>
      <c r="C11" s="16" t="n"/>
      <c r="D11" s="16" t="n"/>
      <c r="E11" s="16" t="n"/>
      <c r="F11" s="16" t="n"/>
      <c r="G11" s="17" t="n"/>
    </row>
    <row r="12" ht="23.7" customHeight="1" thickBot="1">
      <c r="A12" s="51" t="inlineStr">
        <is>
          <t>Item #</t>
        </is>
      </c>
      <c r="B12" s="52" t="inlineStr">
        <is>
          <t>Panels</t>
        </is>
      </c>
      <c r="C12" s="52" t="inlineStr">
        <is>
          <t>Series</t>
        </is>
      </c>
      <c r="D12" s="52" t="inlineStr">
        <is>
          <t>Size (in inches)</t>
        </is>
      </c>
      <c r="E12" s="52" t="inlineStr">
        <is>
          <t>Color</t>
        </is>
      </c>
      <c r="F12" s="52" t="inlineStr">
        <is>
          <t>Mirror</t>
        </is>
      </c>
      <c r="G12" s="53" t="inlineStr">
        <is>
          <t>Total</t>
        </is>
      </c>
    </row>
    <row r="13" ht="23.7" customHeight="1">
      <c r="A13" s="155" t="n">
        <v>1</v>
      </c>
      <c r="B13" s="49" t="n">
        <v>2</v>
      </c>
      <c r="C13" s="49" t="n">
        <v>3000</v>
      </c>
      <c r="D13" s="49" t="inlineStr">
        <is>
          <t>69 1/2x78 7/8</t>
        </is>
      </c>
      <c r="E13" s="49" t="inlineStr">
        <is>
          <t>Brushed Nickel</t>
        </is>
      </c>
      <c r="F13" s="49" t="inlineStr">
        <is>
          <t>Mirror</t>
        </is>
      </c>
      <c r="G13" s="156" t="n">
        <v>0</v>
      </c>
    </row>
    <row r="14" ht="23.7" customHeight="1">
      <c r="A14" s="157">
        <f>IF('Control Sheet'!D18 = "","",'Control Sheet'!A18)</f>
        <v/>
      </c>
      <c r="B14" s="157">
        <f>'Control Sheet'!B18</f>
        <v/>
      </c>
      <c r="C14" s="157">
        <f>'Control Sheet'!C18</f>
        <v/>
      </c>
      <c r="D14" s="157">
        <f>'Control Sheet'!D18</f>
        <v/>
      </c>
      <c r="E14" s="157">
        <f>'Control Sheet'!E18</f>
        <v/>
      </c>
      <c r="F14" s="157">
        <f>'Control Sheet'!F18</f>
        <v/>
      </c>
      <c r="G14" s="158">
        <f>'Control Sheet'!J18</f>
        <v/>
      </c>
    </row>
    <row r="15" ht="23.7" customHeight="1">
      <c r="A15" s="157">
        <f>IF('Control Sheet'!D19 = "","",'Control Sheet'!A19)</f>
        <v/>
      </c>
      <c r="B15" s="157">
        <f>'Control Sheet'!B19</f>
        <v/>
      </c>
      <c r="C15" s="157">
        <f>'Control Sheet'!C19</f>
        <v/>
      </c>
      <c r="D15" s="157">
        <f>'Control Sheet'!D19</f>
        <v/>
      </c>
      <c r="E15" s="157">
        <f>'Control Sheet'!E19</f>
        <v/>
      </c>
      <c r="F15" s="157">
        <f>'Control Sheet'!F19</f>
        <v/>
      </c>
      <c r="G15" s="158">
        <f>'Control Sheet'!J19</f>
        <v/>
      </c>
    </row>
    <row r="16" ht="23.7" customHeight="1">
      <c r="A16" s="157">
        <f>IF('Control Sheet'!D20 = "","",'Control Sheet'!A20)</f>
        <v/>
      </c>
      <c r="B16" s="157">
        <f>'Control Sheet'!B21</f>
        <v/>
      </c>
      <c r="C16" s="157">
        <f>'Control Sheet'!C20</f>
        <v/>
      </c>
      <c r="D16" s="157">
        <f>'Control Sheet'!D20</f>
        <v/>
      </c>
      <c r="E16" s="157">
        <f>'Control Sheet'!E20</f>
        <v/>
      </c>
      <c r="F16" s="157">
        <f>'Control Sheet'!F20</f>
        <v/>
      </c>
      <c r="G16" s="158">
        <f>'Control Sheet'!J20</f>
        <v/>
      </c>
    </row>
    <row r="17" ht="23.7" customHeight="1">
      <c r="A17" s="157">
        <f>IF('Control Sheet'!D21 = "","",'Control Sheet'!A21)</f>
        <v/>
      </c>
      <c r="B17" s="157">
        <f>'Control Sheet'!B22</f>
        <v/>
      </c>
      <c r="C17" s="157">
        <f>'Control Sheet'!C21</f>
        <v/>
      </c>
      <c r="D17" s="157">
        <f>'Control Sheet'!D21</f>
        <v/>
      </c>
      <c r="E17" s="157">
        <f>'Control Sheet'!E21</f>
        <v/>
      </c>
      <c r="F17" s="157">
        <f>'Control Sheet'!F21</f>
        <v/>
      </c>
      <c r="G17" s="158">
        <f>'Control Sheet'!J21</f>
        <v/>
      </c>
    </row>
    <row r="18" ht="23.7" customHeight="1">
      <c r="A18" s="157">
        <f>IF('Control Sheet'!D22 = "","",'Control Sheet'!A22)</f>
        <v/>
      </c>
      <c r="B18" s="157">
        <f>'Control Sheet'!B22</f>
        <v/>
      </c>
      <c r="C18" s="157">
        <f>'Control Sheet'!C22</f>
        <v/>
      </c>
      <c r="D18" s="157">
        <f>'Control Sheet'!D22</f>
        <v/>
      </c>
      <c r="E18" s="157">
        <f>'Control Sheet'!E22</f>
        <v/>
      </c>
      <c r="F18" s="157">
        <f>'Control Sheet'!F22</f>
        <v/>
      </c>
      <c r="G18" s="158">
        <f>'Control Sheet'!J22</f>
        <v/>
      </c>
    </row>
    <row r="19" ht="23.7" customHeight="1" thickBot="1">
      <c r="A19" s="157">
        <f>IF('Control Sheet'!D23 = "","",'Control Sheet'!A23)</f>
        <v/>
      </c>
      <c r="B19" s="157">
        <f>'Control Sheet'!B23</f>
        <v/>
      </c>
      <c r="C19" s="157">
        <f>'Control Sheet'!C23</f>
        <v/>
      </c>
      <c r="D19" s="157">
        <f>'Control Sheet'!D23</f>
        <v/>
      </c>
      <c r="E19" s="157">
        <f>'Control Sheet'!E23</f>
        <v/>
      </c>
      <c r="F19" s="159">
        <f>'Control Sheet'!F23</f>
        <v/>
      </c>
      <c r="G19" s="160">
        <f>'Control Sheet'!J23</f>
        <v/>
      </c>
    </row>
    <row r="20" ht="23.7" customHeight="1">
      <c r="A20" s="15" t="n"/>
      <c r="B20" s="16" t="n"/>
      <c r="C20" s="16" t="n"/>
      <c r="D20" s="16" t="n"/>
      <c r="E20" s="16" t="n"/>
      <c r="F20" s="19" t="inlineStr">
        <is>
          <t>Subtotal:</t>
        </is>
      </c>
      <c r="G20" s="161">
        <f>SUM(G13:G19)</f>
        <v/>
      </c>
    </row>
    <row r="21" ht="23.7" customHeight="1">
      <c r="A21" s="97">
        <f>'Control Sheet'!A26</f>
        <v/>
      </c>
      <c r="B21" s="153" t="n"/>
      <c r="C21" s="153" t="n"/>
      <c r="D21" s="162" t="n"/>
      <c r="E21" s="16" t="n"/>
      <c r="F21" s="21">
        <f>"Tax (" &amp; TEXT('Control Sheet'!B9 * 100, "0.00") &amp; "%)"</f>
        <v/>
      </c>
      <c r="G21" s="163">
        <f>G20*'Control Sheet'!B9</f>
        <v/>
      </c>
    </row>
    <row r="22" ht="23.7" customHeight="1" thickBot="1">
      <c r="A22" s="164" t="n"/>
      <c r="D22" s="154" t="n"/>
      <c r="E22" s="16" t="n"/>
      <c r="F22" s="23" t="inlineStr">
        <is>
          <t>Total:</t>
        </is>
      </c>
      <c r="G22" s="165">
        <f>SUM(G20:G21)</f>
        <v/>
      </c>
    </row>
    <row r="23" ht="23.7" customHeight="1">
      <c r="A23" s="164" t="n"/>
      <c r="D23" s="154" t="n"/>
      <c r="E23" s="16" t="n"/>
      <c r="F23" s="16" t="n"/>
      <c r="G23" s="17" t="n"/>
    </row>
    <row r="24" ht="23.7" customHeight="1">
      <c r="A24" s="164" t="n"/>
      <c r="D24" s="154" t="n"/>
      <c r="E24" s="16" t="n"/>
      <c r="F24" s="16" t="n"/>
      <c r="G24" s="17" t="n"/>
    </row>
    <row r="25" ht="23.7" customHeight="1">
      <c r="A25" s="166" t="n"/>
      <c r="B25" s="136" t="n"/>
      <c r="C25" s="136" t="n"/>
      <c r="D25" s="167" t="n"/>
      <c r="E25" s="25" t="n"/>
      <c r="F25" s="25" t="n"/>
      <c r="G25" s="26" t="n"/>
    </row>
  </sheetData>
  <mergeCells count="10">
    <mergeCell ref="C2:E2"/>
    <mergeCell ref="C1:E1"/>
    <mergeCell ref="B10:G10"/>
    <mergeCell ref="C5:E5"/>
    <mergeCell ref="A21:D25"/>
    <mergeCell ref="B9:G9"/>
    <mergeCell ref="B8:G8"/>
    <mergeCell ref="C4:E4"/>
    <mergeCell ref="C3:E3"/>
    <mergeCell ref="C6:E6"/>
  </mergeCells>
  <printOptions horizontalCentered="1" verticalCentered="1"/>
  <pageMargins left="0" right="0" top="0.5" bottom="0.5" header="0" footer="0"/>
  <pageSetup orientation="landscape" scale="8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Baker</dc:creator>
  <dcterms:created xsi:type="dcterms:W3CDTF">2025-05-07T00:00:31Z</dcterms:created>
  <dcterms:modified xsi:type="dcterms:W3CDTF">2026-06-30T02:14:02Z</dcterms:modified>
  <cp:lastModifiedBy>Michael Baker</cp:lastModifiedBy>
  <cp:lastPrinted>2025-06-17T01:39:27Z</cp:lastPrinted>
</cp:coreProperties>
</file>